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8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4" i="1" l="1"/>
  <c r="G154" i="1"/>
  <c r="D154" i="1"/>
  <c r="L153" i="1"/>
  <c r="M153" i="1" s="1"/>
  <c r="F153" i="1"/>
  <c r="F152" i="1"/>
  <c r="L152" i="1" s="1"/>
  <c r="M152" i="1" s="1"/>
  <c r="L151" i="1"/>
  <c r="M151" i="1" s="1"/>
  <c r="F151" i="1"/>
  <c r="F150" i="1"/>
  <c r="F154" i="1" s="1"/>
  <c r="K148" i="1"/>
  <c r="G148" i="1"/>
  <c r="D148" i="1"/>
  <c r="B148" i="1"/>
  <c r="I147" i="1"/>
  <c r="F147" i="1"/>
  <c r="L147" i="1" s="1"/>
  <c r="M147" i="1" s="1"/>
  <c r="I146" i="1"/>
  <c r="F146" i="1"/>
  <c r="L146" i="1" s="1"/>
  <c r="M146" i="1" s="1"/>
  <c r="I145" i="1"/>
  <c r="F145" i="1"/>
  <c r="L145" i="1" s="1"/>
  <c r="M145" i="1" s="1"/>
  <c r="I144" i="1"/>
  <c r="F144" i="1"/>
  <c r="L144" i="1" s="1"/>
  <c r="M144" i="1" s="1"/>
  <c r="I143" i="1"/>
  <c r="F143" i="1"/>
  <c r="L143" i="1" s="1"/>
  <c r="M143" i="1" s="1"/>
  <c r="I142" i="1"/>
  <c r="F142" i="1"/>
  <c r="L142" i="1" s="1"/>
  <c r="M142" i="1" s="1"/>
  <c r="I141" i="1"/>
  <c r="F141" i="1"/>
  <c r="L141" i="1" s="1"/>
  <c r="M141" i="1" s="1"/>
  <c r="I140" i="1"/>
  <c r="F140" i="1"/>
  <c r="L140" i="1" s="1"/>
  <c r="M140" i="1" s="1"/>
  <c r="I139" i="1"/>
  <c r="F139" i="1"/>
  <c r="L139" i="1" s="1"/>
  <c r="M139" i="1" s="1"/>
  <c r="I138" i="1"/>
  <c r="F138" i="1"/>
  <c r="L138" i="1" s="1"/>
  <c r="M138" i="1" s="1"/>
  <c r="I137" i="1"/>
  <c r="F137" i="1"/>
  <c r="L137" i="1" s="1"/>
  <c r="M137" i="1" s="1"/>
  <c r="I136" i="1"/>
  <c r="F136" i="1"/>
  <c r="L136" i="1" s="1"/>
  <c r="M136" i="1" s="1"/>
  <c r="I135" i="1"/>
  <c r="F135" i="1"/>
  <c r="L135" i="1" s="1"/>
  <c r="M135" i="1" s="1"/>
  <c r="I134" i="1"/>
  <c r="F134" i="1"/>
  <c r="L134" i="1" s="1"/>
  <c r="M134" i="1" s="1"/>
  <c r="I133" i="1"/>
  <c r="I148" i="1" s="1"/>
  <c r="F133" i="1"/>
  <c r="F148" i="1" s="1"/>
  <c r="K130" i="1"/>
  <c r="G130" i="1"/>
  <c r="D130" i="1"/>
  <c r="B130" i="1"/>
  <c r="F129" i="1"/>
  <c r="L129" i="1" s="1"/>
  <c r="M129" i="1" s="1"/>
  <c r="L128" i="1"/>
  <c r="M128" i="1" s="1"/>
  <c r="F128" i="1"/>
  <c r="F127" i="1"/>
  <c r="L127" i="1" s="1"/>
  <c r="M127" i="1" s="1"/>
  <c r="L126" i="1"/>
  <c r="F126" i="1"/>
  <c r="F130" i="1" s="1"/>
  <c r="K124" i="1"/>
  <c r="I124" i="1"/>
  <c r="G124" i="1"/>
  <c r="D124" i="1"/>
  <c r="B124" i="1"/>
  <c r="F123" i="1"/>
  <c r="L123" i="1" s="1"/>
  <c r="M123" i="1" s="1"/>
  <c r="L122" i="1"/>
  <c r="M122" i="1" s="1"/>
  <c r="F122" i="1"/>
  <c r="F121" i="1"/>
  <c r="L121" i="1" s="1"/>
  <c r="M121" i="1" s="1"/>
  <c r="L120" i="1"/>
  <c r="M120" i="1" s="1"/>
  <c r="F120" i="1"/>
  <c r="F119" i="1"/>
  <c r="L119" i="1" s="1"/>
  <c r="M119" i="1" s="1"/>
  <c r="L118" i="1"/>
  <c r="M118" i="1" s="1"/>
  <c r="F118" i="1"/>
  <c r="F117" i="1"/>
  <c r="L117" i="1" s="1"/>
  <c r="M117" i="1" s="1"/>
  <c r="L116" i="1"/>
  <c r="L124" i="1" s="1"/>
  <c r="F116" i="1"/>
  <c r="F124" i="1" s="1"/>
  <c r="K113" i="1"/>
  <c r="G113" i="1"/>
  <c r="D113" i="1"/>
  <c r="B113" i="1"/>
  <c r="L112" i="1"/>
  <c r="M112" i="1" s="1"/>
  <c r="F112" i="1"/>
  <c r="F111" i="1"/>
  <c r="L111" i="1" s="1"/>
  <c r="M111" i="1" s="1"/>
  <c r="L110" i="1"/>
  <c r="M110" i="1" s="1"/>
  <c r="F110" i="1"/>
  <c r="F109" i="1"/>
  <c r="F113" i="1" s="1"/>
  <c r="K107" i="1"/>
  <c r="G107" i="1"/>
  <c r="D107" i="1"/>
  <c r="B107" i="1"/>
  <c r="I106" i="1"/>
  <c r="F106" i="1"/>
  <c r="L106" i="1" s="1"/>
  <c r="M106" i="1" s="1"/>
  <c r="I105" i="1"/>
  <c r="F105" i="1"/>
  <c r="L105" i="1" s="1"/>
  <c r="M105" i="1" s="1"/>
  <c r="I104" i="1"/>
  <c r="F104" i="1"/>
  <c r="L104" i="1" s="1"/>
  <c r="M104" i="1" s="1"/>
  <c r="I103" i="1"/>
  <c r="F103" i="1"/>
  <c r="L103" i="1" s="1"/>
  <c r="M103" i="1" s="1"/>
  <c r="I102" i="1"/>
  <c r="F102" i="1"/>
  <c r="L102" i="1" s="1"/>
  <c r="M102" i="1" s="1"/>
  <c r="I101" i="1"/>
  <c r="F101" i="1"/>
  <c r="L101" i="1" s="1"/>
  <c r="M101" i="1" s="1"/>
  <c r="I100" i="1"/>
  <c r="F100" i="1"/>
  <c r="L100" i="1" s="1"/>
  <c r="M100" i="1" s="1"/>
  <c r="I99" i="1"/>
  <c r="F99" i="1"/>
  <c r="L99" i="1" s="1"/>
  <c r="M99" i="1" s="1"/>
  <c r="I98" i="1"/>
  <c r="F98" i="1"/>
  <c r="L98" i="1" s="1"/>
  <c r="M98" i="1" s="1"/>
  <c r="I97" i="1"/>
  <c r="F97" i="1"/>
  <c r="L97" i="1" s="1"/>
  <c r="M97" i="1" s="1"/>
  <c r="I96" i="1"/>
  <c r="F96" i="1"/>
  <c r="L96" i="1" s="1"/>
  <c r="M96" i="1" s="1"/>
  <c r="I95" i="1"/>
  <c r="I107" i="1" s="1"/>
  <c r="F95" i="1"/>
  <c r="F107" i="1" s="1"/>
  <c r="K93" i="1"/>
  <c r="G93" i="1"/>
  <c r="D93" i="1"/>
  <c r="B93" i="1"/>
  <c r="I92" i="1"/>
  <c r="F92" i="1"/>
  <c r="L92" i="1" s="1"/>
  <c r="M92" i="1" s="1"/>
  <c r="I91" i="1"/>
  <c r="F91" i="1"/>
  <c r="L91" i="1" s="1"/>
  <c r="M91" i="1" s="1"/>
  <c r="I90" i="1"/>
  <c r="F90" i="1"/>
  <c r="L90" i="1" s="1"/>
  <c r="M90" i="1" s="1"/>
  <c r="I89" i="1"/>
  <c r="F89" i="1"/>
  <c r="I88" i="1"/>
  <c r="F88" i="1"/>
  <c r="L88" i="1" s="1"/>
  <c r="M88" i="1" s="1"/>
  <c r="I87" i="1"/>
  <c r="F87" i="1"/>
  <c r="I86" i="1"/>
  <c r="F86" i="1"/>
  <c r="L86" i="1" s="1"/>
  <c r="M86" i="1" s="1"/>
  <c r="I85" i="1"/>
  <c r="F85" i="1"/>
  <c r="I84" i="1"/>
  <c r="F84" i="1"/>
  <c r="L84" i="1" s="1"/>
  <c r="M84" i="1" s="1"/>
  <c r="I83" i="1"/>
  <c r="F83" i="1"/>
  <c r="I82" i="1"/>
  <c r="F82" i="1"/>
  <c r="L82" i="1" s="1"/>
  <c r="M82" i="1" s="1"/>
  <c r="I81" i="1"/>
  <c r="I93" i="1" s="1"/>
  <c r="F81" i="1"/>
  <c r="F93" i="1" s="1"/>
  <c r="K79" i="1"/>
  <c r="G79" i="1"/>
  <c r="D79" i="1"/>
  <c r="B79" i="1"/>
  <c r="I78" i="1"/>
  <c r="F78" i="1"/>
  <c r="I77" i="1"/>
  <c r="F77" i="1"/>
  <c r="L77" i="1" s="1"/>
  <c r="M77" i="1" s="1"/>
  <c r="I76" i="1"/>
  <c r="F76" i="1"/>
  <c r="I75" i="1"/>
  <c r="F75" i="1"/>
  <c r="L75" i="1" s="1"/>
  <c r="M75" i="1" s="1"/>
  <c r="I74" i="1"/>
  <c r="F74" i="1"/>
  <c r="I73" i="1"/>
  <c r="F73" i="1"/>
  <c r="L73" i="1" s="1"/>
  <c r="M73" i="1" s="1"/>
  <c r="I72" i="1"/>
  <c r="F72" i="1"/>
  <c r="I71" i="1"/>
  <c r="F71" i="1"/>
  <c r="L71" i="1" s="1"/>
  <c r="M71" i="1" s="1"/>
  <c r="I70" i="1"/>
  <c r="F70" i="1"/>
  <c r="I69" i="1"/>
  <c r="F69" i="1"/>
  <c r="L69" i="1" s="1"/>
  <c r="M69" i="1" s="1"/>
  <c r="I68" i="1"/>
  <c r="F68" i="1"/>
  <c r="I67" i="1"/>
  <c r="F67" i="1"/>
  <c r="L67" i="1" s="1"/>
  <c r="M67" i="1" s="1"/>
  <c r="I66" i="1"/>
  <c r="F66" i="1"/>
  <c r="I65" i="1"/>
  <c r="F65" i="1"/>
  <c r="L65" i="1" s="1"/>
  <c r="M65" i="1" s="1"/>
  <c r="I64" i="1"/>
  <c r="I79" i="1" s="1"/>
  <c r="F64" i="1"/>
  <c r="K62" i="1"/>
  <c r="G62" i="1"/>
  <c r="D62" i="1"/>
  <c r="B62" i="1"/>
  <c r="I61" i="1"/>
  <c r="F61" i="1"/>
  <c r="L61" i="1" s="1"/>
  <c r="M61" i="1" s="1"/>
  <c r="I60" i="1"/>
  <c r="F60" i="1"/>
  <c r="L60" i="1" s="1"/>
  <c r="M60" i="1" s="1"/>
  <c r="I59" i="1"/>
  <c r="F59" i="1"/>
  <c r="L59" i="1" s="1"/>
  <c r="M59" i="1" s="1"/>
  <c r="I58" i="1"/>
  <c r="F58" i="1"/>
  <c r="L58" i="1" s="1"/>
  <c r="M58" i="1" s="1"/>
  <c r="I57" i="1"/>
  <c r="F57" i="1"/>
  <c r="L57" i="1" s="1"/>
  <c r="M57" i="1" s="1"/>
  <c r="I56" i="1"/>
  <c r="F56" i="1"/>
  <c r="L56" i="1" s="1"/>
  <c r="M56" i="1" s="1"/>
  <c r="I55" i="1"/>
  <c r="F55" i="1"/>
  <c r="L55" i="1" s="1"/>
  <c r="M55" i="1" s="1"/>
  <c r="I54" i="1"/>
  <c r="F54" i="1"/>
  <c r="L54" i="1" s="1"/>
  <c r="M54" i="1" s="1"/>
  <c r="I53" i="1"/>
  <c r="F53" i="1"/>
  <c r="L53" i="1" s="1"/>
  <c r="M53" i="1" s="1"/>
  <c r="I52" i="1"/>
  <c r="F52" i="1"/>
  <c r="L52" i="1" s="1"/>
  <c r="M52" i="1" s="1"/>
  <c r="I51" i="1"/>
  <c r="F51" i="1"/>
  <c r="L51" i="1" s="1"/>
  <c r="M51" i="1" s="1"/>
  <c r="I50" i="1"/>
  <c r="F50" i="1"/>
  <c r="L50" i="1" s="1"/>
  <c r="M50" i="1" s="1"/>
  <c r="I49" i="1"/>
  <c r="F49" i="1"/>
  <c r="L49" i="1" s="1"/>
  <c r="M49" i="1" s="1"/>
  <c r="I48" i="1"/>
  <c r="F48" i="1"/>
  <c r="L48" i="1" s="1"/>
  <c r="M48" i="1" s="1"/>
  <c r="I47" i="1"/>
  <c r="I62" i="1" s="1"/>
  <c r="F47" i="1"/>
  <c r="F62" i="1" s="1"/>
  <c r="I45" i="1"/>
  <c r="G45" i="1"/>
  <c r="F45" i="1"/>
  <c r="D45" i="1"/>
  <c r="B45" i="1"/>
  <c r="M44" i="1"/>
  <c r="M43" i="1"/>
  <c r="L42" i="1"/>
  <c r="M42" i="1" s="1"/>
  <c r="L41" i="1"/>
  <c r="M41" i="1" s="1"/>
  <c r="L40" i="1"/>
  <c r="L45" i="1" s="1"/>
  <c r="M38" i="1"/>
  <c r="L38" i="1"/>
  <c r="K38" i="1"/>
  <c r="I38" i="1"/>
  <c r="G38" i="1"/>
  <c r="F38" i="1"/>
  <c r="D38" i="1"/>
  <c r="B38" i="1"/>
  <c r="D155" i="1" l="1"/>
  <c r="G155" i="1"/>
  <c r="K155" i="1"/>
  <c r="M40" i="1"/>
  <c r="M45" i="1" s="1"/>
  <c r="L47" i="1"/>
  <c r="F79" i="1"/>
  <c r="L64" i="1"/>
  <c r="L66" i="1"/>
  <c r="M66" i="1" s="1"/>
  <c r="L68" i="1"/>
  <c r="M68" i="1" s="1"/>
  <c r="L70" i="1"/>
  <c r="M70" i="1" s="1"/>
  <c r="L72" i="1"/>
  <c r="M72" i="1" s="1"/>
  <c r="L74" i="1"/>
  <c r="M74" i="1" s="1"/>
  <c r="L76" i="1"/>
  <c r="M76" i="1" s="1"/>
  <c r="L78" i="1"/>
  <c r="M78" i="1" s="1"/>
  <c r="L83" i="1"/>
  <c r="M83" i="1" s="1"/>
  <c r="L85" i="1"/>
  <c r="M85" i="1" s="1"/>
  <c r="L87" i="1"/>
  <c r="M87" i="1" s="1"/>
  <c r="L89" i="1"/>
  <c r="M89" i="1" s="1"/>
  <c r="L130" i="1"/>
  <c r="F155" i="1"/>
  <c r="I155" i="1"/>
  <c r="L109" i="1"/>
  <c r="M116" i="1"/>
  <c r="M124" i="1" s="1"/>
  <c r="M126" i="1"/>
  <c r="M130" i="1" s="1"/>
  <c r="L150" i="1"/>
  <c r="L81" i="1"/>
  <c r="L95" i="1"/>
  <c r="L133" i="1"/>
  <c r="L107" i="1" l="1"/>
  <c r="M95" i="1"/>
  <c r="M107" i="1" s="1"/>
  <c r="L148" i="1"/>
  <c r="M133" i="1"/>
  <c r="M148" i="1" s="1"/>
  <c r="L93" i="1"/>
  <c r="M81" i="1"/>
  <c r="M93" i="1" s="1"/>
  <c r="M109" i="1"/>
  <c r="M113" i="1" s="1"/>
  <c r="L113" i="1"/>
  <c r="L79" i="1"/>
  <c r="M64" i="1"/>
  <c r="M79" i="1" s="1"/>
  <c r="M47" i="1"/>
  <c r="M62" i="1" s="1"/>
  <c r="M155" i="1" s="1"/>
  <c r="L62" i="1"/>
  <c r="L154" i="1"/>
  <c r="M150" i="1"/>
  <c r="M154" i="1" s="1"/>
  <c r="L155" i="1" l="1"/>
</calcChain>
</file>

<file path=xl/sharedStrings.xml><?xml version="1.0" encoding="utf-8"?>
<sst xmlns="http://schemas.openxmlformats.org/spreadsheetml/2006/main" count="239" uniqueCount="138">
  <si>
    <t>APROBAT</t>
  </si>
  <si>
    <t xml:space="preserve">Statul în numar de 111 persoane </t>
  </si>
  <si>
    <t xml:space="preserve">cu fondul de salarizare        </t>
  </si>
  <si>
    <t>lei</t>
  </si>
  <si>
    <t xml:space="preserve">Şef al Asociaţiei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</si>
  <si>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</si>
  <si>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________________  Serghei Carp</t>
  </si>
  <si>
    <t xml:space="preserve">____ ___________ </t>
  </si>
  <si>
    <t>STATELE  DE PERSONAL</t>
  </si>
  <si>
    <t xml:space="preserve">a Serviciului salvamari pe anul 2019 </t>
  </si>
  <si>
    <t>PROIECT</t>
  </si>
  <si>
    <t>proiect</t>
  </si>
  <si>
    <t>Subdiviziunile structurale şi funcţiile</t>
  </si>
  <si>
    <t>Numărul de unităţi</t>
  </si>
  <si>
    <t>Categoria de salarizare</t>
  </si>
  <si>
    <t>Salariul de  funcţie,                lei</t>
  </si>
  <si>
    <t>Spor pentru vechime în muncă</t>
  </si>
  <si>
    <t>Spor la salariu condiţii nocive, lei</t>
  </si>
  <si>
    <t>Spor pentru clasa de calificare</t>
  </si>
  <si>
    <t>Spor pentru intensitatea muncii</t>
  </si>
  <si>
    <t>Salariul fix, lei</t>
  </si>
  <si>
    <t>Fondul lunar de salarizare, lei</t>
  </si>
  <si>
    <t>Numele,</t>
  </si>
  <si>
    <t>%</t>
  </si>
  <si>
    <t>prenumele</t>
  </si>
  <si>
    <t>Sef al  al stațiilor</t>
  </si>
  <si>
    <t>Contabil - șef</t>
  </si>
  <si>
    <t>Economist principal</t>
  </si>
  <si>
    <t>Specialist</t>
  </si>
  <si>
    <t xml:space="preserve"> </t>
  </si>
  <si>
    <t>Staţia de salvare centrală, ,, Parcul Valea Morilor"</t>
  </si>
  <si>
    <t>Şef al staţiei centrale</t>
  </si>
  <si>
    <t>Ciaglei</t>
  </si>
  <si>
    <t>Scafandru specialist-sef</t>
  </si>
  <si>
    <t>Mojeico</t>
  </si>
  <si>
    <t>Scafandru specialist</t>
  </si>
  <si>
    <t xml:space="preserve">Scafandru </t>
  </si>
  <si>
    <t>Dovganiuc</t>
  </si>
  <si>
    <t xml:space="preserve">Scafandru  </t>
  </si>
  <si>
    <t>Maximciuc</t>
  </si>
  <si>
    <t>Ungureanu</t>
  </si>
  <si>
    <t>Nastas</t>
  </si>
  <si>
    <t>Cobzaru</t>
  </si>
  <si>
    <t>Tehnician superior</t>
  </si>
  <si>
    <t>Canavin</t>
  </si>
  <si>
    <t>Motorist superior</t>
  </si>
  <si>
    <t>Motorist cârmaci</t>
  </si>
  <si>
    <t>Șef depozit (boţman)</t>
  </si>
  <si>
    <t>Gavenco</t>
  </si>
  <si>
    <t>Şofer</t>
  </si>
  <si>
    <t>Fetesco</t>
  </si>
  <si>
    <t>Tehnician  radio</t>
  </si>
  <si>
    <t>Cuharschi</t>
  </si>
  <si>
    <t>Maşinist compresoare</t>
  </si>
  <si>
    <t>Brihuneţ</t>
  </si>
  <si>
    <t>Medic</t>
  </si>
  <si>
    <t>Roman</t>
  </si>
  <si>
    <t>Felcer</t>
  </si>
  <si>
    <t xml:space="preserve">Soltan </t>
  </si>
  <si>
    <t>TOTAL</t>
  </si>
  <si>
    <t xml:space="preserve"> Grupa de manevrare</t>
  </si>
  <si>
    <t>Şef echipaj</t>
  </si>
  <si>
    <t>Scafandru</t>
  </si>
  <si>
    <t>Staţia de salvare nr. II, parcul ,,La Izvor"</t>
  </si>
  <si>
    <t>Şef al staţiei</t>
  </si>
  <si>
    <t>Paşa</t>
  </si>
  <si>
    <t>Stavrachi S</t>
  </si>
  <si>
    <t>Rojniov</t>
  </si>
  <si>
    <t>Ivanenco</t>
  </si>
  <si>
    <t>Roşca</t>
  </si>
  <si>
    <t>Cojuhari</t>
  </si>
  <si>
    <t>Podlesnaia</t>
  </si>
  <si>
    <t>Socolova</t>
  </si>
  <si>
    <t>Salvamar</t>
  </si>
  <si>
    <t>Muntean</t>
  </si>
  <si>
    <t>Staţia de salvare nr. III, Lacul"Ghidighici" - malul drept</t>
  </si>
  <si>
    <t>Trofimov</t>
  </si>
  <si>
    <t>Câtin</t>
  </si>
  <si>
    <t>Gratii</t>
  </si>
  <si>
    <t>Globa</t>
  </si>
  <si>
    <t>Bolocan</t>
  </si>
  <si>
    <t>Turcan</t>
  </si>
  <si>
    <t>Pojar</t>
  </si>
  <si>
    <t>Staţia de salvare nr. IV, Lacul"Ghidighici" - malul stâng</t>
  </si>
  <si>
    <t>Baranovski</t>
  </si>
  <si>
    <t>Patraşcu</t>
  </si>
  <si>
    <t>Trubca</t>
  </si>
  <si>
    <t>Vapritchih</t>
  </si>
  <si>
    <t>Socolov</t>
  </si>
  <si>
    <t>Staţia  de  salvare  nr. V, Parcul "Valea Trandafirilor - lacul nr.3</t>
  </si>
  <si>
    <t>Tipa</t>
  </si>
  <si>
    <t>Stavrachi</t>
  </si>
  <si>
    <t>Vasotchi</t>
  </si>
  <si>
    <t>Tertiuc</t>
  </si>
  <si>
    <t>Motorist  superior</t>
  </si>
  <si>
    <t>Tipa R</t>
  </si>
  <si>
    <t>Motorist  cîrmaci</t>
  </si>
  <si>
    <t>Maşinist  compresoare</t>
  </si>
  <si>
    <t>Sabet</t>
  </si>
  <si>
    <t>Staţia  de  salvare  nr. VI, Parcul "Valea Trandafirilor - lacul nr.1</t>
  </si>
  <si>
    <t>Şef echipă</t>
  </si>
  <si>
    <t>Donţov</t>
  </si>
  <si>
    <t>Grubneac</t>
  </si>
  <si>
    <t>Priesajniuc</t>
  </si>
  <si>
    <t>Poplişcan</t>
  </si>
  <si>
    <t>Staţia de salvare nr. VII, Parcul"Râşcani"</t>
  </si>
  <si>
    <t>Simonov</t>
  </si>
  <si>
    <t>Vorobiov</t>
  </si>
  <si>
    <t>Bolbocean</t>
  </si>
  <si>
    <t>Samohin</t>
  </si>
  <si>
    <t>Staţia de salvare nr. VIII, Parcul "La Izvor"</t>
  </si>
  <si>
    <t>Lealuţchii</t>
  </si>
  <si>
    <t>Nichitenco</t>
  </si>
  <si>
    <t>Casatchin</t>
  </si>
  <si>
    <t>Muler</t>
  </si>
  <si>
    <t>Staţia de salvare V/ Vodă</t>
  </si>
  <si>
    <t>Şef al Staţiei</t>
  </si>
  <si>
    <t>Scafandru superior</t>
  </si>
  <si>
    <t>Ţurcan</t>
  </si>
  <si>
    <t>Abaturov</t>
  </si>
  <si>
    <t>Frunză</t>
  </si>
  <si>
    <t>Mereuţa G</t>
  </si>
  <si>
    <t>Pisari</t>
  </si>
  <si>
    <t>Mereuţa A</t>
  </si>
  <si>
    <t>Pascari</t>
  </si>
  <si>
    <t>Matros salvamar</t>
  </si>
  <si>
    <t>Postul de salvare V/ Vodă</t>
  </si>
  <si>
    <t xml:space="preserve">Şef </t>
  </si>
  <si>
    <t>Gheruţa</t>
  </si>
  <si>
    <t>Ţugulea</t>
  </si>
  <si>
    <t>Cotoman</t>
  </si>
  <si>
    <t>Mocanu</t>
  </si>
  <si>
    <t>Șef al Î.M.,,AGSV"</t>
  </si>
  <si>
    <t>Serghei Carp</t>
  </si>
  <si>
    <t>Ex.: T.Seitan</t>
  </si>
  <si>
    <t xml:space="preserve">Aprobat prin decizia CMC </t>
  </si>
  <si>
    <t>nr._____din _____________20__</t>
  </si>
  <si>
    <t>Anexa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</si>
</sst>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 Black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" fontId="3" fillId="0" borderId="0" xfId="0" applyNumberFormat="1" applyFont="1"/>
    <xf numFmtId="0" fontId="4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Border="1"/>
    <xf numFmtId="0" fontId="3" fillId="0" borderId="0" xfId="0" applyFont="1"/>
    <xf numFmtId="0" fontId="0" fillId="0" borderId="4" xfId="0" applyBorder="1"/>
    <xf numFmtId="1" fontId="8" fillId="0" borderId="1" xfId="0" applyNumberFormat="1" applyFont="1" applyBorder="1" applyAlignment="1">
      <alignment horizontal="center" vertical="top" wrapText="1"/>
    </xf>
    <xf numFmtId="0" fontId="0" fillId="0" borderId="5" xfId="0" applyBorder="1"/>
    <xf numFmtId="0" fontId="8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" fontId="8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8" fillId="0" borderId="1" xfId="0" applyFont="1" applyBorder="1"/>
    <xf numFmtId="0" fontId="3" fillId="0" borderId="8" xfId="0" applyFont="1" applyBorder="1"/>
    <xf numFmtId="0" fontId="3" fillId="0" borderId="1" xfId="0" applyFont="1" applyBorder="1"/>
    <xf numFmtId="1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1" fontId="3" fillId="2" borderId="7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/>
    <xf numFmtId="1" fontId="8" fillId="0" borderId="7" xfId="0" applyNumberFormat="1" applyFont="1" applyBorder="1" applyAlignment="1">
      <alignment horizontal="center" vertical="top" wrapText="1"/>
    </xf>
    <xf numFmtId="0" fontId="3" fillId="2" borderId="0" xfId="0" applyFont="1" applyFill="1"/>
    <xf numFmtId="0" fontId="3" fillId="3" borderId="0" xfId="0" applyFont="1" applyFill="1"/>
    <xf numFmtId="0" fontId="8" fillId="0" borderId="6" xfId="0" applyFont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1" fontId="8" fillId="2" borderId="7" xfId="0" applyNumberFormat="1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" fontId="8" fillId="0" borderId="1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indent="15"/>
    </xf>
    <xf numFmtId="1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 wrapText="1"/>
    </xf>
    <xf numFmtId="1" fontId="8" fillId="0" borderId="3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8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0"/>
  <sheetViews>
    <sheetView tabSelected="1" topLeftCell="A7" workbookViewId="0">
      <selection activeCell="R8" sqref="R8"/>
    </sheetView>
  </sheetViews>
  <sheetFormatPr defaultRowHeight="12.75" x14ac:dyDescent="0.2"/>
  <cols>
    <col min="1" max="1" width="35.5703125" customWidth="1"/>
    <col min="2" max="2" width="27.5703125" customWidth="1"/>
    <col min="3" max="3" width="31" hidden="1" customWidth="1"/>
    <col min="4" max="4" width="12.85546875" style="3" hidden="1" customWidth="1"/>
    <col min="5" max="5" width="6.5703125" style="3" hidden="1" customWidth="1"/>
    <col min="6" max="6" width="5.7109375" style="3" hidden="1" customWidth="1"/>
    <col min="7" max="7" width="8.5703125" hidden="1" customWidth="1"/>
    <col min="8" max="8" width="7.140625" style="3" hidden="1" customWidth="1"/>
    <col min="9" max="9" width="7" style="3" hidden="1" customWidth="1"/>
    <col min="10" max="10" width="6.28515625" style="3" hidden="1" customWidth="1"/>
    <col min="11" max="11" width="6.7109375" style="3" hidden="1" customWidth="1"/>
    <col min="12" max="12" width="8.7109375" style="3" hidden="1" customWidth="1"/>
    <col min="13" max="13" width="13.85546875" style="3" hidden="1" customWidth="1"/>
    <col min="14" max="14" width="9.85546875" hidden="1" customWidth="1"/>
    <col min="15" max="15" width="9.140625" customWidth="1"/>
    <col min="257" max="257" width="35.5703125" customWidth="1"/>
    <col min="258" max="258" width="27.5703125" customWidth="1"/>
    <col min="259" max="270" width="0" hidden="1" customWidth="1"/>
    <col min="271" max="271" width="9.140625" customWidth="1"/>
    <col min="513" max="513" width="35.5703125" customWidth="1"/>
    <col min="514" max="514" width="27.5703125" customWidth="1"/>
    <col min="515" max="526" width="0" hidden="1" customWidth="1"/>
    <col min="527" max="527" width="9.140625" customWidth="1"/>
    <col min="769" max="769" width="35.5703125" customWidth="1"/>
    <col min="770" max="770" width="27.5703125" customWidth="1"/>
    <col min="771" max="782" width="0" hidden="1" customWidth="1"/>
    <col min="783" max="783" width="9.140625" customWidth="1"/>
    <col min="1025" max="1025" width="35.5703125" customWidth="1"/>
    <col min="1026" max="1026" width="27.5703125" customWidth="1"/>
    <col min="1027" max="1038" width="0" hidden="1" customWidth="1"/>
    <col min="1039" max="1039" width="9.140625" customWidth="1"/>
    <col min="1281" max="1281" width="35.5703125" customWidth="1"/>
    <col min="1282" max="1282" width="27.5703125" customWidth="1"/>
    <col min="1283" max="1294" width="0" hidden="1" customWidth="1"/>
    <col min="1295" max="1295" width="9.140625" customWidth="1"/>
    <col min="1537" max="1537" width="35.5703125" customWidth="1"/>
    <col min="1538" max="1538" width="27.5703125" customWidth="1"/>
    <col min="1539" max="1550" width="0" hidden="1" customWidth="1"/>
    <col min="1551" max="1551" width="9.140625" customWidth="1"/>
    <col min="1793" max="1793" width="35.5703125" customWidth="1"/>
    <col min="1794" max="1794" width="27.5703125" customWidth="1"/>
    <col min="1795" max="1806" width="0" hidden="1" customWidth="1"/>
    <col min="1807" max="1807" width="9.140625" customWidth="1"/>
    <col min="2049" max="2049" width="35.5703125" customWidth="1"/>
    <col min="2050" max="2050" width="27.5703125" customWidth="1"/>
    <col min="2051" max="2062" width="0" hidden="1" customWidth="1"/>
    <col min="2063" max="2063" width="9.140625" customWidth="1"/>
    <col min="2305" max="2305" width="35.5703125" customWidth="1"/>
    <col min="2306" max="2306" width="27.5703125" customWidth="1"/>
    <col min="2307" max="2318" width="0" hidden="1" customWidth="1"/>
    <col min="2319" max="2319" width="9.140625" customWidth="1"/>
    <col min="2561" max="2561" width="35.5703125" customWidth="1"/>
    <col min="2562" max="2562" width="27.5703125" customWidth="1"/>
    <col min="2563" max="2574" width="0" hidden="1" customWidth="1"/>
    <col min="2575" max="2575" width="9.140625" customWidth="1"/>
    <col min="2817" max="2817" width="35.5703125" customWidth="1"/>
    <col min="2818" max="2818" width="27.5703125" customWidth="1"/>
    <col min="2819" max="2830" width="0" hidden="1" customWidth="1"/>
    <col min="2831" max="2831" width="9.140625" customWidth="1"/>
    <col min="3073" max="3073" width="35.5703125" customWidth="1"/>
    <col min="3074" max="3074" width="27.5703125" customWidth="1"/>
    <col min="3075" max="3086" width="0" hidden="1" customWidth="1"/>
    <col min="3087" max="3087" width="9.140625" customWidth="1"/>
    <col min="3329" max="3329" width="35.5703125" customWidth="1"/>
    <col min="3330" max="3330" width="27.5703125" customWidth="1"/>
    <col min="3331" max="3342" width="0" hidden="1" customWidth="1"/>
    <col min="3343" max="3343" width="9.140625" customWidth="1"/>
    <col min="3585" max="3585" width="35.5703125" customWidth="1"/>
    <col min="3586" max="3586" width="27.5703125" customWidth="1"/>
    <col min="3587" max="3598" width="0" hidden="1" customWidth="1"/>
    <col min="3599" max="3599" width="9.140625" customWidth="1"/>
    <col min="3841" max="3841" width="35.5703125" customWidth="1"/>
    <col min="3842" max="3842" width="27.5703125" customWidth="1"/>
    <col min="3843" max="3854" width="0" hidden="1" customWidth="1"/>
    <col min="3855" max="3855" width="9.140625" customWidth="1"/>
    <col min="4097" max="4097" width="35.5703125" customWidth="1"/>
    <col min="4098" max="4098" width="27.5703125" customWidth="1"/>
    <col min="4099" max="4110" width="0" hidden="1" customWidth="1"/>
    <col min="4111" max="4111" width="9.140625" customWidth="1"/>
    <col min="4353" max="4353" width="35.5703125" customWidth="1"/>
    <col min="4354" max="4354" width="27.5703125" customWidth="1"/>
    <col min="4355" max="4366" width="0" hidden="1" customWidth="1"/>
    <col min="4367" max="4367" width="9.140625" customWidth="1"/>
    <col min="4609" max="4609" width="35.5703125" customWidth="1"/>
    <col min="4610" max="4610" width="27.5703125" customWidth="1"/>
    <col min="4611" max="4622" width="0" hidden="1" customWidth="1"/>
    <col min="4623" max="4623" width="9.140625" customWidth="1"/>
    <col min="4865" max="4865" width="35.5703125" customWidth="1"/>
    <col min="4866" max="4866" width="27.5703125" customWidth="1"/>
    <col min="4867" max="4878" width="0" hidden="1" customWidth="1"/>
    <col min="4879" max="4879" width="9.140625" customWidth="1"/>
    <col min="5121" max="5121" width="35.5703125" customWidth="1"/>
    <col min="5122" max="5122" width="27.5703125" customWidth="1"/>
    <col min="5123" max="5134" width="0" hidden="1" customWidth="1"/>
    <col min="5135" max="5135" width="9.140625" customWidth="1"/>
    <col min="5377" max="5377" width="35.5703125" customWidth="1"/>
    <col min="5378" max="5378" width="27.5703125" customWidth="1"/>
    <col min="5379" max="5390" width="0" hidden="1" customWidth="1"/>
    <col min="5391" max="5391" width="9.140625" customWidth="1"/>
    <col min="5633" max="5633" width="35.5703125" customWidth="1"/>
    <col min="5634" max="5634" width="27.5703125" customWidth="1"/>
    <col min="5635" max="5646" width="0" hidden="1" customWidth="1"/>
    <col min="5647" max="5647" width="9.140625" customWidth="1"/>
    <col min="5889" max="5889" width="35.5703125" customWidth="1"/>
    <col min="5890" max="5890" width="27.5703125" customWidth="1"/>
    <col min="5891" max="5902" width="0" hidden="1" customWidth="1"/>
    <col min="5903" max="5903" width="9.140625" customWidth="1"/>
    <col min="6145" max="6145" width="35.5703125" customWidth="1"/>
    <col min="6146" max="6146" width="27.5703125" customWidth="1"/>
    <col min="6147" max="6158" width="0" hidden="1" customWidth="1"/>
    <col min="6159" max="6159" width="9.140625" customWidth="1"/>
    <col min="6401" max="6401" width="35.5703125" customWidth="1"/>
    <col min="6402" max="6402" width="27.5703125" customWidth="1"/>
    <col min="6403" max="6414" width="0" hidden="1" customWidth="1"/>
    <col min="6415" max="6415" width="9.140625" customWidth="1"/>
    <col min="6657" max="6657" width="35.5703125" customWidth="1"/>
    <col min="6658" max="6658" width="27.5703125" customWidth="1"/>
    <col min="6659" max="6670" width="0" hidden="1" customWidth="1"/>
    <col min="6671" max="6671" width="9.140625" customWidth="1"/>
    <col min="6913" max="6913" width="35.5703125" customWidth="1"/>
    <col min="6914" max="6914" width="27.5703125" customWidth="1"/>
    <col min="6915" max="6926" width="0" hidden="1" customWidth="1"/>
    <col min="6927" max="6927" width="9.140625" customWidth="1"/>
    <col min="7169" max="7169" width="35.5703125" customWidth="1"/>
    <col min="7170" max="7170" width="27.5703125" customWidth="1"/>
    <col min="7171" max="7182" width="0" hidden="1" customWidth="1"/>
    <col min="7183" max="7183" width="9.140625" customWidth="1"/>
    <col min="7425" max="7425" width="35.5703125" customWidth="1"/>
    <col min="7426" max="7426" width="27.5703125" customWidth="1"/>
    <col min="7427" max="7438" width="0" hidden="1" customWidth="1"/>
    <col min="7439" max="7439" width="9.140625" customWidth="1"/>
    <col min="7681" max="7681" width="35.5703125" customWidth="1"/>
    <col min="7682" max="7682" width="27.5703125" customWidth="1"/>
    <col min="7683" max="7694" width="0" hidden="1" customWidth="1"/>
    <col min="7695" max="7695" width="9.140625" customWidth="1"/>
    <col min="7937" max="7937" width="35.5703125" customWidth="1"/>
    <col min="7938" max="7938" width="27.5703125" customWidth="1"/>
    <col min="7939" max="7950" width="0" hidden="1" customWidth="1"/>
    <col min="7951" max="7951" width="9.140625" customWidth="1"/>
    <col min="8193" max="8193" width="35.5703125" customWidth="1"/>
    <col min="8194" max="8194" width="27.5703125" customWidth="1"/>
    <col min="8195" max="8206" width="0" hidden="1" customWidth="1"/>
    <col min="8207" max="8207" width="9.140625" customWidth="1"/>
    <col min="8449" max="8449" width="35.5703125" customWidth="1"/>
    <col min="8450" max="8450" width="27.5703125" customWidth="1"/>
    <col min="8451" max="8462" width="0" hidden="1" customWidth="1"/>
    <col min="8463" max="8463" width="9.140625" customWidth="1"/>
    <col min="8705" max="8705" width="35.5703125" customWidth="1"/>
    <col min="8706" max="8706" width="27.5703125" customWidth="1"/>
    <col min="8707" max="8718" width="0" hidden="1" customWidth="1"/>
    <col min="8719" max="8719" width="9.140625" customWidth="1"/>
    <col min="8961" max="8961" width="35.5703125" customWidth="1"/>
    <col min="8962" max="8962" width="27.5703125" customWidth="1"/>
    <col min="8963" max="8974" width="0" hidden="1" customWidth="1"/>
    <col min="8975" max="8975" width="9.140625" customWidth="1"/>
    <col min="9217" max="9217" width="35.5703125" customWidth="1"/>
    <col min="9218" max="9218" width="27.5703125" customWidth="1"/>
    <col min="9219" max="9230" width="0" hidden="1" customWidth="1"/>
    <col min="9231" max="9231" width="9.140625" customWidth="1"/>
    <col min="9473" max="9473" width="35.5703125" customWidth="1"/>
    <col min="9474" max="9474" width="27.5703125" customWidth="1"/>
    <col min="9475" max="9486" width="0" hidden="1" customWidth="1"/>
    <col min="9487" max="9487" width="9.140625" customWidth="1"/>
    <col min="9729" max="9729" width="35.5703125" customWidth="1"/>
    <col min="9730" max="9730" width="27.5703125" customWidth="1"/>
    <col min="9731" max="9742" width="0" hidden="1" customWidth="1"/>
    <col min="9743" max="9743" width="9.140625" customWidth="1"/>
    <col min="9985" max="9985" width="35.5703125" customWidth="1"/>
    <col min="9986" max="9986" width="27.5703125" customWidth="1"/>
    <col min="9987" max="9998" width="0" hidden="1" customWidth="1"/>
    <col min="9999" max="9999" width="9.140625" customWidth="1"/>
    <col min="10241" max="10241" width="35.5703125" customWidth="1"/>
    <col min="10242" max="10242" width="27.5703125" customWidth="1"/>
    <col min="10243" max="10254" width="0" hidden="1" customWidth="1"/>
    <col min="10255" max="10255" width="9.140625" customWidth="1"/>
    <col min="10497" max="10497" width="35.5703125" customWidth="1"/>
    <col min="10498" max="10498" width="27.5703125" customWidth="1"/>
    <col min="10499" max="10510" width="0" hidden="1" customWidth="1"/>
    <col min="10511" max="10511" width="9.140625" customWidth="1"/>
    <col min="10753" max="10753" width="35.5703125" customWidth="1"/>
    <col min="10754" max="10754" width="27.5703125" customWidth="1"/>
    <col min="10755" max="10766" width="0" hidden="1" customWidth="1"/>
    <col min="10767" max="10767" width="9.140625" customWidth="1"/>
    <col min="11009" max="11009" width="35.5703125" customWidth="1"/>
    <col min="11010" max="11010" width="27.5703125" customWidth="1"/>
    <col min="11011" max="11022" width="0" hidden="1" customWidth="1"/>
    <col min="11023" max="11023" width="9.140625" customWidth="1"/>
    <col min="11265" max="11265" width="35.5703125" customWidth="1"/>
    <col min="11266" max="11266" width="27.5703125" customWidth="1"/>
    <col min="11267" max="11278" width="0" hidden="1" customWidth="1"/>
    <col min="11279" max="11279" width="9.140625" customWidth="1"/>
    <col min="11521" max="11521" width="35.5703125" customWidth="1"/>
    <col min="11522" max="11522" width="27.5703125" customWidth="1"/>
    <col min="11523" max="11534" width="0" hidden="1" customWidth="1"/>
    <col min="11535" max="11535" width="9.140625" customWidth="1"/>
    <col min="11777" max="11777" width="35.5703125" customWidth="1"/>
    <col min="11778" max="11778" width="27.5703125" customWidth="1"/>
    <col min="11779" max="11790" width="0" hidden="1" customWidth="1"/>
    <col min="11791" max="11791" width="9.140625" customWidth="1"/>
    <col min="12033" max="12033" width="35.5703125" customWidth="1"/>
    <col min="12034" max="12034" width="27.5703125" customWidth="1"/>
    <col min="12035" max="12046" width="0" hidden="1" customWidth="1"/>
    <col min="12047" max="12047" width="9.140625" customWidth="1"/>
    <col min="12289" max="12289" width="35.5703125" customWidth="1"/>
    <col min="12290" max="12290" width="27.5703125" customWidth="1"/>
    <col min="12291" max="12302" width="0" hidden="1" customWidth="1"/>
    <col min="12303" max="12303" width="9.140625" customWidth="1"/>
    <col min="12545" max="12545" width="35.5703125" customWidth="1"/>
    <col min="12546" max="12546" width="27.5703125" customWidth="1"/>
    <col min="12547" max="12558" width="0" hidden="1" customWidth="1"/>
    <col min="12559" max="12559" width="9.140625" customWidth="1"/>
    <col min="12801" max="12801" width="35.5703125" customWidth="1"/>
    <col min="12802" max="12802" width="27.5703125" customWidth="1"/>
    <col min="12803" max="12814" width="0" hidden="1" customWidth="1"/>
    <col min="12815" max="12815" width="9.140625" customWidth="1"/>
    <col min="13057" max="13057" width="35.5703125" customWidth="1"/>
    <col min="13058" max="13058" width="27.5703125" customWidth="1"/>
    <col min="13059" max="13070" width="0" hidden="1" customWidth="1"/>
    <col min="13071" max="13071" width="9.140625" customWidth="1"/>
    <col min="13313" max="13313" width="35.5703125" customWidth="1"/>
    <col min="13314" max="13314" width="27.5703125" customWidth="1"/>
    <col min="13315" max="13326" width="0" hidden="1" customWidth="1"/>
    <col min="13327" max="13327" width="9.140625" customWidth="1"/>
    <col min="13569" max="13569" width="35.5703125" customWidth="1"/>
    <col min="13570" max="13570" width="27.5703125" customWidth="1"/>
    <col min="13571" max="13582" width="0" hidden="1" customWidth="1"/>
    <col min="13583" max="13583" width="9.140625" customWidth="1"/>
    <col min="13825" max="13825" width="35.5703125" customWidth="1"/>
    <col min="13826" max="13826" width="27.5703125" customWidth="1"/>
    <col min="13827" max="13838" width="0" hidden="1" customWidth="1"/>
    <col min="13839" max="13839" width="9.140625" customWidth="1"/>
    <col min="14081" max="14081" width="35.5703125" customWidth="1"/>
    <col min="14082" max="14082" width="27.5703125" customWidth="1"/>
    <col min="14083" max="14094" width="0" hidden="1" customWidth="1"/>
    <col min="14095" max="14095" width="9.140625" customWidth="1"/>
    <col min="14337" max="14337" width="35.5703125" customWidth="1"/>
    <col min="14338" max="14338" width="27.5703125" customWidth="1"/>
    <col min="14339" max="14350" width="0" hidden="1" customWidth="1"/>
    <col min="14351" max="14351" width="9.140625" customWidth="1"/>
    <col min="14593" max="14593" width="35.5703125" customWidth="1"/>
    <col min="14594" max="14594" width="27.5703125" customWidth="1"/>
    <col min="14595" max="14606" width="0" hidden="1" customWidth="1"/>
    <col min="14607" max="14607" width="9.140625" customWidth="1"/>
    <col min="14849" max="14849" width="35.5703125" customWidth="1"/>
    <col min="14850" max="14850" width="27.5703125" customWidth="1"/>
    <col min="14851" max="14862" width="0" hidden="1" customWidth="1"/>
    <col min="14863" max="14863" width="9.140625" customWidth="1"/>
    <col min="15105" max="15105" width="35.5703125" customWidth="1"/>
    <col min="15106" max="15106" width="27.5703125" customWidth="1"/>
    <col min="15107" max="15118" width="0" hidden="1" customWidth="1"/>
    <col min="15119" max="15119" width="9.140625" customWidth="1"/>
    <col min="15361" max="15361" width="35.5703125" customWidth="1"/>
    <col min="15362" max="15362" width="27.5703125" customWidth="1"/>
    <col min="15363" max="15374" width="0" hidden="1" customWidth="1"/>
    <col min="15375" max="15375" width="9.140625" customWidth="1"/>
    <col min="15617" max="15617" width="35.5703125" customWidth="1"/>
    <col min="15618" max="15618" width="27.5703125" customWidth="1"/>
    <col min="15619" max="15630" width="0" hidden="1" customWidth="1"/>
    <col min="15631" max="15631" width="9.140625" customWidth="1"/>
    <col min="15873" max="15873" width="35.5703125" customWidth="1"/>
    <col min="15874" max="15874" width="27.5703125" customWidth="1"/>
    <col min="15875" max="15886" width="0" hidden="1" customWidth="1"/>
    <col min="15887" max="15887" width="9.140625" customWidth="1"/>
    <col min="16129" max="16129" width="35.5703125" customWidth="1"/>
    <col min="16130" max="16130" width="27.5703125" customWidth="1"/>
    <col min="16131" max="16142" width="0" hidden="1" customWidth="1"/>
    <col min="16143" max="16143" width="9.140625" customWidth="1"/>
  </cols>
  <sheetData>
    <row r="1" spans="1:18" hidden="1" x14ac:dyDescent="0.2">
      <c r="B1" s="1"/>
      <c r="D1" s="2"/>
      <c r="E1" s="2"/>
      <c r="F1" s="2"/>
      <c r="G1" s="1"/>
      <c r="J1" s="2" t="s">
        <v>0</v>
      </c>
    </row>
    <row r="2" spans="1:18" hidden="1" x14ac:dyDescent="0.2">
      <c r="A2" s="4"/>
      <c r="B2" s="1"/>
      <c r="C2" s="1"/>
      <c r="D2" s="2"/>
      <c r="E2" s="2"/>
      <c r="F2" s="2"/>
      <c r="G2" s="1"/>
      <c r="I2" s="3" t="s">
        <v>1</v>
      </c>
    </row>
    <row r="3" spans="1:18" hidden="1" x14ac:dyDescent="0.2">
      <c r="A3" s="4"/>
      <c r="B3" s="1"/>
      <c r="C3" s="1"/>
      <c r="D3" s="2"/>
      <c r="E3" s="2"/>
      <c r="F3" s="2"/>
      <c r="G3" s="1"/>
      <c r="I3" s="2" t="s">
        <v>2</v>
      </c>
      <c r="L3" s="5">
        <v>227704</v>
      </c>
      <c r="M3" s="6" t="s">
        <v>3</v>
      </c>
    </row>
    <row r="4" spans="1:18" hidden="1" x14ac:dyDescent="0.2">
      <c r="A4" s="7"/>
      <c r="B4" s="1"/>
      <c r="C4" s="1"/>
      <c r="D4" s="2"/>
      <c r="E4" s="2"/>
      <c r="F4" s="2"/>
      <c r="G4" s="1"/>
      <c r="I4" s="2" t="s">
        <v>4</v>
      </c>
    </row>
    <row r="5" spans="1:18" ht="21.75" hidden="1" customHeight="1" x14ac:dyDescent="0.2">
      <c r="A5" s="7"/>
      <c r="B5" s="1"/>
      <c r="C5" s="1"/>
      <c r="D5" s="2" t="s">
        <v>5</v>
      </c>
      <c r="E5" s="2"/>
      <c r="F5" s="2"/>
      <c r="G5" s="1"/>
      <c r="I5" s="8" t="s">
        <v>6</v>
      </c>
    </row>
    <row r="6" spans="1:18" ht="18.75" hidden="1" x14ac:dyDescent="0.3">
      <c r="A6" s="9"/>
      <c r="I6" s="3" t="s">
        <v>7</v>
      </c>
    </row>
    <row r="7" spans="1:18" ht="18.75" x14ac:dyDescent="0.3">
      <c r="A7" s="9"/>
    </row>
    <row r="8" spans="1:18" ht="18" customHeight="1" x14ac:dyDescent="0.3">
      <c r="A8" s="61" t="s">
        <v>8</v>
      </c>
      <c r="B8" s="6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R8" s="58" t="s">
        <v>137</v>
      </c>
    </row>
    <row r="9" spans="1:18" ht="12.75" customHeight="1" x14ac:dyDescent="0.25">
      <c r="A9" s="62" t="s">
        <v>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R9" s="58" t="s">
        <v>135</v>
      </c>
    </row>
    <row r="10" spans="1:18" ht="12.75" customHeight="1" x14ac:dyDescent="0.25">
      <c r="A10" s="62" t="s">
        <v>10</v>
      </c>
      <c r="B10" s="62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R10" s="58" t="s">
        <v>136</v>
      </c>
    </row>
    <row r="11" spans="1:18" ht="12.75" hidden="1" customHeight="1" x14ac:dyDescent="0.25">
      <c r="A11" s="11"/>
      <c r="B11" s="11"/>
      <c r="C11" s="11"/>
      <c r="D11" s="11"/>
      <c r="E11" s="62"/>
      <c r="F11" s="62"/>
      <c r="G11" s="11"/>
      <c r="H11" s="11"/>
      <c r="I11" s="11"/>
      <c r="J11" s="11"/>
      <c r="K11" s="11"/>
      <c r="L11" s="11"/>
      <c r="M11" s="11"/>
      <c r="R11" s="12"/>
    </row>
    <row r="12" spans="1:18" ht="15.75" customHeight="1" x14ac:dyDescent="0.3">
      <c r="A12" s="9"/>
      <c r="E12" s="3" t="s">
        <v>11</v>
      </c>
      <c r="Q12" s="13"/>
      <c r="R12" s="12"/>
    </row>
    <row r="13" spans="1:18" ht="51" customHeight="1" x14ac:dyDescent="0.2">
      <c r="A13" s="63" t="s">
        <v>12</v>
      </c>
      <c r="B13" s="63" t="s">
        <v>13</v>
      </c>
      <c r="C13" s="63" t="s">
        <v>14</v>
      </c>
      <c r="D13" s="64" t="s">
        <v>15</v>
      </c>
      <c r="E13" s="65" t="s">
        <v>16</v>
      </c>
      <c r="F13" s="66"/>
      <c r="G13" s="63" t="s">
        <v>17</v>
      </c>
      <c r="H13" s="67" t="s">
        <v>18</v>
      </c>
      <c r="I13" s="68"/>
      <c r="J13" s="67" t="s">
        <v>19</v>
      </c>
      <c r="K13" s="68"/>
      <c r="L13" s="64" t="s">
        <v>20</v>
      </c>
      <c r="M13" s="64" t="s">
        <v>21</v>
      </c>
      <c r="N13" s="14" t="s">
        <v>22</v>
      </c>
    </row>
    <row r="14" spans="1:18" x14ac:dyDescent="0.2">
      <c r="A14" s="63"/>
      <c r="B14" s="63"/>
      <c r="C14" s="63"/>
      <c r="D14" s="64"/>
      <c r="E14" s="15" t="s">
        <v>23</v>
      </c>
      <c r="F14" s="15" t="s">
        <v>3</v>
      </c>
      <c r="G14" s="63"/>
      <c r="H14" s="15" t="s">
        <v>23</v>
      </c>
      <c r="I14" s="15" t="s">
        <v>3</v>
      </c>
      <c r="J14" s="15" t="s">
        <v>23</v>
      </c>
      <c r="K14" s="15" t="s">
        <v>3</v>
      </c>
      <c r="L14" s="64"/>
      <c r="M14" s="64"/>
      <c r="N14" s="16" t="s">
        <v>24</v>
      </c>
    </row>
    <row r="15" spans="1:18" x14ac:dyDescent="0.2">
      <c r="A15" s="17">
        <v>1</v>
      </c>
      <c r="B15" s="17">
        <v>2</v>
      </c>
      <c r="C15" s="17">
        <v>3</v>
      </c>
      <c r="D15" s="15">
        <v>4</v>
      </c>
      <c r="E15" s="15">
        <v>5</v>
      </c>
      <c r="F15" s="15">
        <v>6</v>
      </c>
      <c r="G15" s="17">
        <v>7</v>
      </c>
      <c r="H15" s="15">
        <v>8</v>
      </c>
      <c r="I15" s="15">
        <v>9</v>
      </c>
      <c r="J15" s="15">
        <v>10</v>
      </c>
      <c r="K15" s="15">
        <v>11</v>
      </c>
      <c r="L15" s="15">
        <v>12</v>
      </c>
      <c r="M15" s="15">
        <v>13</v>
      </c>
      <c r="N15" s="18"/>
    </row>
    <row r="16" spans="1:18" x14ac:dyDescent="0.2">
      <c r="A16" s="19" t="s">
        <v>25</v>
      </c>
      <c r="B16" s="20">
        <v>1</v>
      </c>
      <c r="C16" s="17"/>
      <c r="D16" s="21"/>
      <c r="E16" s="15"/>
      <c r="F16" s="15"/>
      <c r="G16" s="17"/>
      <c r="H16" s="15"/>
      <c r="I16" s="15"/>
      <c r="J16" s="15"/>
      <c r="K16" s="15"/>
      <c r="L16" s="15"/>
      <c r="M16" s="15"/>
      <c r="N16" s="18"/>
    </row>
    <row r="17" spans="1:18" x14ac:dyDescent="0.2">
      <c r="A17" s="19" t="s">
        <v>26</v>
      </c>
      <c r="B17" s="20">
        <v>1</v>
      </c>
      <c r="C17" s="17"/>
      <c r="D17" s="21"/>
      <c r="E17" s="15"/>
      <c r="F17" s="15"/>
      <c r="G17" s="17"/>
      <c r="H17" s="15"/>
      <c r="I17" s="15"/>
      <c r="J17" s="15"/>
      <c r="K17" s="15"/>
      <c r="L17" s="15"/>
      <c r="M17" s="15"/>
      <c r="N17" s="18"/>
    </row>
    <row r="18" spans="1:18" x14ac:dyDescent="0.2">
      <c r="A18" s="19" t="s">
        <v>27</v>
      </c>
      <c r="B18" s="20">
        <v>1</v>
      </c>
      <c r="C18" s="17"/>
      <c r="D18" s="21"/>
      <c r="E18" s="15"/>
      <c r="F18" s="15"/>
      <c r="G18" s="17"/>
      <c r="H18" s="15"/>
      <c r="I18" s="15"/>
      <c r="J18" s="15"/>
      <c r="K18" s="15"/>
      <c r="L18" s="15"/>
      <c r="M18" s="15"/>
      <c r="N18" s="18"/>
    </row>
    <row r="19" spans="1:18" x14ac:dyDescent="0.2">
      <c r="A19" s="19" t="s">
        <v>28</v>
      </c>
      <c r="B19" s="20">
        <v>1</v>
      </c>
      <c r="C19" s="17"/>
      <c r="D19" s="21"/>
      <c r="E19" s="15"/>
      <c r="F19" s="15"/>
      <c r="G19" s="17"/>
      <c r="H19" s="15"/>
      <c r="I19" s="15"/>
      <c r="J19" s="15"/>
      <c r="K19" s="15"/>
      <c r="L19" s="15"/>
      <c r="M19" s="15"/>
      <c r="N19" s="18"/>
      <c r="R19" t="s">
        <v>29</v>
      </c>
    </row>
    <row r="20" spans="1:18" s="13" customFormat="1" ht="15" customHeight="1" x14ac:dyDescent="0.2">
      <c r="A20" s="69" t="s">
        <v>30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8" s="13" customFormat="1" ht="15" customHeight="1" x14ac:dyDescent="0.2">
      <c r="A21" s="22" t="s">
        <v>31</v>
      </c>
      <c r="B21" s="20">
        <v>1</v>
      </c>
      <c r="C21" s="23"/>
      <c r="D21" s="24"/>
      <c r="E21" s="25"/>
      <c r="F21" s="25"/>
      <c r="G21" s="20"/>
      <c r="H21" s="24"/>
      <c r="I21" s="24"/>
      <c r="J21" s="24"/>
      <c r="K21" s="24"/>
      <c r="L21" s="15"/>
      <c r="M21" s="26"/>
      <c r="N21" s="27" t="s">
        <v>32</v>
      </c>
    </row>
    <row r="22" spans="1:18" s="13" customFormat="1" ht="15" customHeight="1" x14ac:dyDescent="0.2">
      <c r="A22" s="22" t="s">
        <v>33</v>
      </c>
      <c r="B22" s="20">
        <v>1</v>
      </c>
      <c r="C22" s="23"/>
      <c r="D22" s="24"/>
      <c r="E22" s="25"/>
      <c r="F22" s="25"/>
      <c r="G22" s="20"/>
      <c r="H22" s="24"/>
      <c r="I22" s="24"/>
      <c r="J22" s="24"/>
      <c r="K22" s="24"/>
      <c r="L22" s="15"/>
      <c r="M22" s="26"/>
      <c r="N22" s="27" t="s">
        <v>34</v>
      </c>
    </row>
    <row r="23" spans="1:18" s="13" customFormat="1" ht="15" customHeight="1" x14ac:dyDescent="0.2">
      <c r="A23" s="22" t="s">
        <v>35</v>
      </c>
      <c r="B23" s="20">
        <v>1</v>
      </c>
      <c r="C23" s="23"/>
      <c r="D23" s="24"/>
      <c r="E23" s="25"/>
      <c r="F23" s="25"/>
      <c r="G23" s="20"/>
      <c r="H23" s="24"/>
      <c r="I23" s="24"/>
      <c r="J23" s="24"/>
      <c r="K23" s="24"/>
      <c r="L23" s="15"/>
      <c r="M23" s="26"/>
      <c r="N23" s="28"/>
    </row>
    <row r="24" spans="1:18" s="13" customFormat="1" ht="15" customHeight="1" x14ac:dyDescent="0.2">
      <c r="A24" s="22" t="s">
        <v>36</v>
      </c>
      <c r="B24" s="20">
        <v>5</v>
      </c>
      <c r="C24" s="23"/>
      <c r="D24" s="24"/>
      <c r="E24" s="25"/>
      <c r="F24" s="25"/>
      <c r="G24" s="20"/>
      <c r="H24" s="24"/>
      <c r="I24" s="24"/>
      <c r="J24" s="24"/>
      <c r="K24" s="24"/>
      <c r="L24" s="15"/>
      <c r="M24" s="26"/>
      <c r="N24" s="27" t="s">
        <v>37</v>
      </c>
    </row>
    <row r="25" spans="1:18" s="13" customFormat="1" ht="15" hidden="1" customHeight="1" x14ac:dyDescent="0.2">
      <c r="A25" s="22" t="s">
        <v>38</v>
      </c>
      <c r="B25" s="20"/>
      <c r="C25" s="23"/>
      <c r="D25" s="24"/>
      <c r="E25" s="25"/>
      <c r="F25" s="25"/>
      <c r="G25" s="20"/>
      <c r="H25" s="24"/>
      <c r="I25" s="24"/>
      <c r="J25" s="24"/>
      <c r="K25" s="24"/>
      <c r="L25" s="15"/>
      <c r="M25" s="26"/>
      <c r="N25" s="27" t="s">
        <v>39</v>
      </c>
    </row>
    <row r="26" spans="1:18" s="13" customFormat="1" ht="15" hidden="1" customHeight="1" x14ac:dyDescent="0.2">
      <c r="A26" s="22" t="s">
        <v>36</v>
      </c>
      <c r="B26" s="20"/>
      <c r="C26" s="23"/>
      <c r="D26" s="24"/>
      <c r="E26" s="25"/>
      <c r="F26" s="25"/>
      <c r="G26" s="20"/>
      <c r="H26" s="24"/>
      <c r="I26" s="24"/>
      <c r="J26" s="24"/>
      <c r="K26" s="24"/>
      <c r="L26" s="15"/>
      <c r="M26" s="26"/>
      <c r="N26" s="27" t="s">
        <v>40</v>
      </c>
    </row>
    <row r="27" spans="1:18" s="13" customFormat="1" ht="15" hidden="1" customHeight="1" x14ac:dyDescent="0.2">
      <c r="A27" s="22" t="s">
        <v>36</v>
      </c>
      <c r="B27" s="20"/>
      <c r="C27" s="23"/>
      <c r="D27" s="24"/>
      <c r="E27" s="25"/>
      <c r="F27" s="25"/>
      <c r="G27" s="20"/>
      <c r="H27" s="24"/>
      <c r="I27" s="24"/>
      <c r="J27" s="24"/>
      <c r="K27" s="24"/>
      <c r="L27" s="15"/>
      <c r="M27" s="26"/>
      <c r="N27" s="27" t="s">
        <v>41</v>
      </c>
    </row>
    <row r="28" spans="1:18" s="13" customFormat="1" ht="15" hidden="1" customHeight="1" x14ac:dyDescent="0.2">
      <c r="A28" s="22" t="s">
        <v>36</v>
      </c>
      <c r="B28" s="20"/>
      <c r="C28" s="23"/>
      <c r="D28" s="24"/>
      <c r="E28" s="25"/>
      <c r="F28" s="25"/>
      <c r="G28" s="20"/>
      <c r="H28" s="24"/>
      <c r="I28" s="24"/>
      <c r="J28" s="24"/>
      <c r="K28" s="24"/>
      <c r="L28" s="15"/>
      <c r="M28" s="26"/>
      <c r="N28" s="27" t="s">
        <v>42</v>
      </c>
    </row>
    <row r="29" spans="1:18" s="13" customFormat="1" ht="15" customHeight="1" x14ac:dyDescent="0.2">
      <c r="A29" s="22" t="s">
        <v>43</v>
      </c>
      <c r="B29" s="20">
        <v>1</v>
      </c>
      <c r="C29" s="23"/>
      <c r="D29" s="24"/>
      <c r="E29" s="25"/>
      <c r="F29" s="25"/>
      <c r="G29" s="20"/>
      <c r="H29" s="24"/>
      <c r="I29" s="24"/>
      <c r="J29" s="24"/>
      <c r="K29" s="24"/>
      <c r="L29" s="15"/>
      <c r="M29" s="26"/>
      <c r="N29" s="27" t="s">
        <v>44</v>
      </c>
    </row>
    <row r="30" spans="1:18" s="13" customFormat="1" ht="15" customHeight="1" x14ac:dyDescent="0.2">
      <c r="A30" s="22" t="s">
        <v>45</v>
      </c>
      <c r="B30" s="20">
        <v>1</v>
      </c>
      <c r="C30" s="23"/>
      <c r="D30" s="24"/>
      <c r="E30" s="25"/>
      <c r="F30" s="25"/>
      <c r="G30" s="20"/>
      <c r="H30" s="24"/>
      <c r="I30" s="24"/>
      <c r="J30" s="24"/>
      <c r="K30" s="24"/>
      <c r="L30" s="15"/>
      <c r="M30" s="26"/>
      <c r="N30" s="29"/>
    </row>
    <row r="31" spans="1:18" s="13" customFormat="1" ht="15" customHeight="1" x14ac:dyDescent="0.2">
      <c r="A31" s="22" t="s">
        <v>46</v>
      </c>
      <c r="B31" s="20">
        <v>1</v>
      </c>
      <c r="C31" s="23"/>
      <c r="D31" s="24"/>
      <c r="E31" s="25"/>
      <c r="F31" s="25"/>
      <c r="G31" s="20"/>
      <c r="H31" s="24"/>
      <c r="I31" s="24"/>
      <c r="J31" s="24"/>
      <c r="K31" s="24"/>
      <c r="L31" s="15"/>
      <c r="M31" s="26"/>
      <c r="N31" s="27"/>
    </row>
    <row r="32" spans="1:18" s="13" customFormat="1" ht="15" customHeight="1" x14ac:dyDescent="0.2">
      <c r="A32" s="22" t="s">
        <v>47</v>
      </c>
      <c r="B32" s="20">
        <v>1</v>
      </c>
      <c r="C32" s="23"/>
      <c r="D32" s="24"/>
      <c r="E32" s="25"/>
      <c r="F32" s="25"/>
      <c r="G32" s="20"/>
      <c r="H32" s="24"/>
      <c r="I32" s="24"/>
      <c r="J32" s="24"/>
      <c r="K32" s="24"/>
      <c r="L32" s="15"/>
      <c r="M32" s="26"/>
      <c r="N32" s="27" t="s">
        <v>48</v>
      </c>
    </row>
    <row r="33" spans="1:14" s="13" customFormat="1" ht="15" customHeight="1" x14ac:dyDescent="0.2">
      <c r="A33" s="22" t="s">
        <v>49</v>
      </c>
      <c r="B33" s="20">
        <v>1</v>
      </c>
      <c r="C33" s="23"/>
      <c r="D33" s="24"/>
      <c r="E33" s="25"/>
      <c r="F33" s="25"/>
      <c r="G33" s="20"/>
      <c r="H33" s="24"/>
      <c r="I33" s="24"/>
      <c r="J33" s="24"/>
      <c r="K33" s="24"/>
      <c r="L33" s="15"/>
      <c r="M33" s="26"/>
      <c r="N33" s="27" t="s">
        <v>50</v>
      </c>
    </row>
    <row r="34" spans="1:14" s="13" customFormat="1" ht="15" customHeight="1" x14ac:dyDescent="0.2">
      <c r="A34" s="22" t="s">
        <v>51</v>
      </c>
      <c r="B34" s="20">
        <v>1</v>
      </c>
      <c r="C34" s="23"/>
      <c r="D34" s="24"/>
      <c r="E34" s="25"/>
      <c r="F34" s="25"/>
      <c r="G34" s="20"/>
      <c r="H34" s="24"/>
      <c r="I34" s="24"/>
      <c r="J34" s="24"/>
      <c r="K34" s="24"/>
      <c r="L34" s="15"/>
      <c r="M34" s="26"/>
      <c r="N34" s="27" t="s">
        <v>52</v>
      </c>
    </row>
    <row r="35" spans="1:14" s="13" customFormat="1" ht="15" customHeight="1" x14ac:dyDescent="0.2">
      <c r="A35" s="22" t="s">
        <v>53</v>
      </c>
      <c r="B35" s="20">
        <v>1</v>
      </c>
      <c r="C35" s="23"/>
      <c r="D35" s="24"/>
      <c r="E35" s="25"/>
      <c r="F35" s="25"/>
      <c r="G35" s="20"/>
      <c r="H35" s="24"/>
      <c r="I35" s="24"/>
      <c r="J35" s="24"/>
      <c r="K35" s="24"/>
      <c r="L35" s="15"/>
      <c r="M35" s="26"/>
      <c r="N35" s="27" t="s">
        <v>54</v>
      </c>
    </row>
    <row r="36" spans="1:14" s="13" customFormat="1" ht="15" customHeight="1" x14ac:dyDescent="0.2">
      <c r="A36" s="22" t="s">
        <v>55</v>
      </c>
      <c r="B36" s="20">
        <v>1</v>
      </c>
      <c r="C36" s="23"/>
      <c r="D36" s="24"/>
      <c r="E36" s="25"/>
      <c r="F36" s="25"/>
      <c r="G36" s="20"/>
      <c r="H36" s="24"/>
      <c r="I36" s="24"/>
      <c r="J36" s="24"/>
      <c r="K36" s="24"/>
      <c r="L36" s="15"/>
      <c r="M36" s="26"/>
      <c r="N36" s="27" t="s">
        <v>56</v>
      </c>
    </row>
    <row r="37" spans="1:14" s="13" customFormat="1" ht="15" customHeight="1" x14ac:dyDescent="0.2">
      <c r="A37" s="22" t="s">
        <v>57</v>
      </c>
      <c r="B37" s="20">
        <v>1</v>
      </c>
      <c r="C37" s="23"/>
      <c r="D37" s="24"/>
      <c r="E37" s="25"/>
      <c r="F37" s="25"/>
      <c r="G37" s="20"/>
      <c r="H37" s="24"/>
      <c r="I37" s="24"/>
      <c r="J37" s="24"/>
      <c r="K37" s="24"/>
      <c r="L37" s="15"/>
      <c r="M37" s="26"/>
      <c r="N37" s="27" t="s">
        <v>58</v>
      </c>
    </row>
    <row r="38" spans="1:14" s="13" customFormat="1" ht="15" customHeight="1" x14ac:dyDescent="0.2">
      <c r="A38" s="17" t="s">
        <v>59</v>
      </c>
      <c r="B38" s="15">
        <f>SUM(B21:B37)</f>
        <v>17</v>
      </c>
      <c r="C38" s="15"/>
      <c r="D38" s="15">
        <f>SUM(D21:D37)</f>
        <v>0</v>
      </c>
      <c r="E38" s="15"/>
      <c r="F38" s="15">
        <f>SUM(F21:F37)</f>
        <v>0</v>
      </c>
      <c r="G38" s="15">
        <f>SUM(G21:G37)</f>
        <v>0</v>
      </c>
      <c r="H38" s="15"/>
      <c r="I38" s="15">
        <f>SUM(I21:I37)</f>
        <v>0</v>
      </c>
      <c r="J38" s="15"/>
      <c r="K38" s="15">
        <f>SUM(K21:K37)</f>
        <v>0</v>
      </c>
      <c r="L38" s="15">
        <f>SUM(L21:L37)</f>
        <v>0</v>
      </c>
      <c r="M38" s="30">
        <f>SUM(M21:M37)</f>
        <v>0</v>
      </c>
      <c r="N38" s="29"/>
    </row>
    <row r="39" spans="1:14" s="13" customFormat="1" ht="15" customHeight="1" x14ac:dyDescent="0.2">
      <c r="A39" s="31" t="s">
        <v>60</v>
      </c>
      <c r="B39" s="20"/>
      <c r="C39" s="23"/>
      <c r="D39" s="24"/>
      <c r="E39" s="25"/>
      <c r="F39" s="25"/>
      <c r="G39" s="20"/>
      <c r="H39" s="24"/>
      <c r="I39" s="24"/>
      <c r="J39" s="24"/>
      <c r="K39" s="24"/>
      <c r="L39" s="15"/>
      <c r="M39" s="26"/>
      <c r="N39" s="29"/>
    </row>
    <row r="40" spans="1:14" s="13" customFormat="1" ht="15" customHeight="1" x14ac:dyDescent="0.2">
      <c r="A40" s="22" t="s">
        <v>61</v>
      </c>
      <c r="B40" s="20">
        <v>1</v>
      </c>
      <c r="C40" s="23">
        <v>10</v>
      </c>
      <c r="D40" s="24">
        <v>1997</v>
      </c>
      <c r="E40" s="25"/>
      <c r="F40" s="25"/>
      <c r="G40" s="20"/>
      <c r="H40" s="24"/>
      <c r="I40" s="24"/>
      <c r="J40" s="24"/>
      <c r="K40" s="24"/>
      <c r="L40" s="15">
        <f>SUM(D40:K40)</f>
        <v>1997</v>
      </c>
      <c r="M40" s="26">
        <f>L40</f>
        <v>1997</v>
      </c>
      <c r="N40" s="29"/>
    </row>
    <row r="41" spans="1:14" s="13" customFormat="1" ht="15" customHeight="1" x14ac:dyDescent="0.2">
      <c r="A41" s="22" t="s">
        <v>36</v>
      </c>
      <c r="B41" s="20">
        <v>2</v>
      </c>
      <c r="C41" s="23">
        <v>7</v>
      </c>
      <c r="D41" s="24">
        <v>1997</v>
      </c>
      <c r="E41" s="25"/>
      <c r="F41" s="25"/>
      <c r="G41" s="20"/>
      <c r="H41" s="24"/>
      <c r="I41" s="24"/>
      <c r="J41" s="24"/>
      <c r="K41" s="24"/>
      <c r="L41" s="15">
        <f>D41+G41+I41</f>
        <v>1997</v>
      </c>
      <c r="M41" s="26">
        <f>L41</f>
        <v>1997</v>
      </c>
      <c r="N41" s="29"/>
    </row>
    <row r="42" spans="1:14" s="13" customFormat="1" ht="15" hidden="1" customHeight="1" x14ac:dyDescent="0.2">
      <c r="A42" s="22" t="s">
        <v>62</v>
      </c>
      <c r="B42" s="20"/>
      <c r="C42" s="23">
        <v>7</v>
      </c>
      <c r="D42" s="24">
        <v>1997</v>
      </c>
      <c r="E42" s="25"/>
      <c r="F42" s="25"/>
      <c r="G42" s="20"/>
      <c r="H42" s="24"/>
      <c r="I42" s="24"/>
      <c r="J42" s="24"/>
      <c r="K42" s="24"/>
      <c r="L42" s="15">
        <f>SUM(D42,F42,G42,I42,K42)</f>
        <v>1997</v>
      </c>
      <c r="M42" s="26">
        <f>L42</f>
        <v>1997</v>
      </c>
      <c r="N42" s="29"/>
    </row>
    <row r="43" spans="1:14" s="13" customFormat="1" ht="15" customHeight="1" x14ac:dyDescent="0.2">
      <c r="A43" s="32" t="s">
        <v>49</v>
      </c>
      <c r="B43" s="33">
        <v>1</v>
      </c>
      <c r="C43" s="34">
        <v>4</v>
      </c>
      <c r="D43" s="35">
        <v>1505</v>
      </c>
      <c r="E43" s="36"/>
      <c r="F43" s="25"/>
      <c r="G43" s="33"/>
      <c r="H43" s="35"/>
      <c r="I43" s="35"/>
      <c r="J43" s="35"/>
      <c r="K43" s="35"/>
      <c r="L43" s="37">
        <v>1505</v>
      </c>
      <c r="M43" s="26">
        <f>L43</f>
        <v>1505</v>
      </c>
      <c r="N43" s="38"/>
    </row>
    <row r="44" spans="1:14" s="13" customFormat="1" ht="15" customHeight="1" x14ac:dyDescent="0.2">
      <c r="A44" s="22" t="s">
        <v>57</v>
      </c>
      <c r="B44" s="20">
        <v>1</v>
      </c>
      <c r="C44" s="23">
        <v>9</v>
      </c>
      <c r="D44" s="24">
        <v>1375</v>
      </c>
      <c r="E44" s="25"/>
      <c r="F44" s="25"/>
      <c r="G44" s="20"/>
      <c r="H44" s="24"/>
      <c r="I44" s="24"/>
      <c r="J44" s="24"/>
      <c r="K44" s="24"/>
      <c r="L44" s="15">
        <v>1375</v>
      </c>
      <c r="M44" s="26">
        <f>L44</f>
        <v>1375</v>
      </c>
      <c r="N44" s="29"/>
    </row>
    <row r="45" spans="1:14" s="13" customFormat="1" ht="15" customHeight="1" x14ac:dyDescent="0.2">
      <c r="A45" s="17" t="s">
        <v>59</v>
      </c>
      <c r="B45" s="17">
        <f>SUM(B40:B44)</f>
        <v>5</v>
      </c>
      <c r="C45" s="17"/>
      <c r="D45" s="15">
        <f>SUM(D40:D44)</f>
        <v>8871</v>
      </c>
      <c r="E45" s="25"/>
      <c r="F45" s="15">
        <f>SUM(F40:F44)</f>
        <v>0</v>
      </c>
      <c r="G45" s="17">
        <f>SUM(G40:G44)</f>
        <v>0</v>
      </c>
      <c r="H45" s="15"/>
      <c r="I45" s="15">
        <f>SUM(I40:I44)</f>
        <v>0</v>
      </c>
      <c r="J45" s="15"/>
      <c r="K45" s="15"/>
      <c r="L45" s="15">
        <f>SUM(L40:L44)</f>
        <v>8871</v>
      </c>
      <c r="M45" s="30">
        <f>SUM(M39:M44)</f>
        <v>8871</v>
      </c>
      <c r="N45" s="29"/>
    </row>
    <row r="46" spans="1:14" s="13" customFormat="1" ht="15" customHeight="1" x14ac:dyDescent="0.2">
      <c r="A46" s="59" t="s">
        <v>63</v>
      </c>
      <c r="B46" s="60"/>
      <c r="C46" s="23"/>
      <c r="D46" s="24"/>
      <c r="E46" s="25"/>
      <c r="F46" s="25"/>
      <c r="G46" s="20"/>
      <c r="H46" s="24"/>
      <c r="I46" s="24"/>
      <c r="J46" s="24"/>
      <c r="K46" s="24"/>
      <c r="L46" s="15"/>
      <c r="M46" s="26"/>
      <c r="N46" s="29"/>
    </row>
    <row r="47" spans="1:14" s="13" customFormat="1" ht="15" customHeight="1" x14ac:dyDescent="0.2">
      <c r="A47" s="22" t="s">
        <v>64</v>
      </c>
      <c r="B47" s="20">
        <v>1</v>
      </c>
      <c r="C47" s="23">
        <v>14</v>
      </c>
      <c r="D47" s="24">
        <v>1997</v>
      </c>
      <c r="E47" s="25">
        <v>30</v>
      </c>
      <c r="F47" s="25">
        <f>D47*E47/100</f>
        <v>599.1</v>
      </c>
      <c r="G47" s="20">
        <v>180</v>
      </c>
      <c r="H47" s="24">
        <v>25</v>
      </c>
      <c r="I47" s="24">
        <f>H47*D47/100</f>
        <v>499.25</v>
      </c>
      <c r="J47" s="24">
        <v>40</v>
      </c>
      <c r="K47" s="24">
        <v>998</v>
      </c>
      <c r="L47" s="15">
        <f>D47+F47+G47+I47+K47</f>
        <v>4273.3500000000004</v>
      </c>
      <c r="M47" s="26">
        <f t="shared" ref="M47:M61" si="0">L47</f>
        <v>4273.3500000000004</v>
      </c>
      <c r="N47" s="27" t="s">
        <v>65</v>
      </c>
    </row>
    <row r="48" spans="1:14" s="13" customFormat="1" ht="15" customHeight="1" x14ac:dyDescent="0.2">
      <c r="A48" s="22" t="s">
        <v>35</v>
      </c>
      <c r="B48" s="20">
        <v>1</v>
      </c>
      <c r="C48" s="23">
        <v>8</v>
      </c>
      <c r="D48" s="24">
        <v>2030</v>
      </c>
      <c r="E48" s="25">
        <v>20</v>
      </c>
      <c r="F48" s="25">
        <f t="shared" ref="F48:F61" si="1">D48*E48/100</f>
        <v>406</v>
      </c>
      <c r="G48" s="20">
        <v>180</v>
      </c>
      <c r="H48" s="24">
        <v>25</v>
      </c>
      <c r="I48" s="24">
        <f t="shared" ref="I48:I61" si="2">H48*D48/100</f>
        <v>507.5</v>
      </c>
      <c r="J48" s="24"/>
      <c r="K48" s="24"/>
      <c r="L48" s="15">
        <f t="shared" ref="L48:L61" si="3">D48+F48+G48+I48+K48</f>
        <v>3123.5</v>
      </c>
      <c r="M48" s="26">
        <f t="shared" si="0"/>
        <v>3123.5</v>
      </c>
      <c r="N48" s="27" t="s">
        <v>66</v>
      </c>
    </row>
    <row r="49" spans="1:14" s="13" customFormat="1" ht="15" customHeight="1" x14ac:dyDescent="0.2">
      <c r="A49" s="22" t="s">
        <v>62</v>
      </c>
      <c r="B49" s="20">
        <v>5</v>
      </c>
      <c r="C49" s="23">
        <v>7</v>
      </c>
      <c r="D49" s="24">
        <v>1997</v>
      </c>
      <c r="E49" s="25">
        <v>25</v>
      </c>
      <c r="F49" s="25">
        <f t="shared" si="1"/>
        <v>499.25</v>
      </c>
      <c r="G49" s="20">
        <v>180</v>
      </c>
      <c r="H49" s="24">
        <v>25</v>
      </c>
      <c r="I49" s="24">
        <f t="shared" si="2"/>
        <v>499.25</v>
      </c>
      <c r="J49" s="24"/>
      <c r="K49" s="24"/>
      <c r="L49" s="15">
        <f t="shared" si="3"/>
        <v>3175.5</v>
      </c>
      <c r="M49" s="26">
        <f t="shared" si="0"/>
        <v>3175.5</v>
      </c>
      <c r="N49" s="27" t="s">
        <v>67</v>
      </c>
    </row>
    <row r="50" spans="1:14" s="13" customFormat="1" ht="15" hidden="1" customHeight="1" x14ac:dyDescent="0.2">
      <c r="A50" s="22" t="s">
        <v>36</v>
      </c>
      <c r="B50" s="20"/>
      <c r="C50" s="23">
        <v>7</v>
      </c>
      <c r="D50" s="24">
        <v>1997</v>
      </c>
      <c r="E50" s="25"/>
      <c r="F50" s="25">
        <f t="shared" si="1"/>
        <v>0</v>
      </c>
      <c r="G50" s="20"/>
      <c r="H50" s="24"/>
      <c r="I50" s="24">
        <f t="shared" si="2"/>
        <v>0</v>
      </c>
      <c r="J50" s="24"/>
      <c r="K50" s="24"/>
      <c r="L50" s="15">
        <f t="shared" si="3"/>
        <v>1997</v>
      </c>
      <c r="M50" s="26">
        <f t="shared" si="0"/>
        <v>1997</v>
      </c>
      <c r="N50" s="29"/>
    </row>
    <row r="51" spans="1:14" s="13" customFormat="1" ht="15" hidden="1" customHeight="1" x14ac:dyDescent="0.2">
      <c r="A51" s="22" t="s">
        <v>36</v>
      </c>
      <c r="B51" s="20"/>
      <c r="C51" s="23">
        <v>7</v>
      </c>
      <c r="D51" s="24">
        <v>1997</v>
      </c>
      <c r="E51" s="25"/>
      <c r="F51" s="25">
        <f t="shared" si="1"/>
        <v>0</v>
      </c>
      <c r="G51" s="20"/>
      <c r="H51" s="24"/>
      <c r="I51" s="24">
        <f t="shared" si="2"/>
        <v>0</v>
      </c>
      <c r="J51" s="24"/>
      <c r="K51" s="24"/>
      <c r="L51" s="15">
        <f t="shared" si="3"/>
        <v>1997</v>
      </c>
      <c r="M51" s="26">
        <f t="shared" si="0"/>
        <v>1997</v>
      </c>
      <c r="N51" s="29"/>
    </row>
    <row r="52" spans="1:14" s="13" customFormat="1" ht="15" hidden="1" customHeight="1" x14ac:dyDescent="0.2">
      <c r="A52" s="22" t="s">
        <v>36</v>
      </c>
      <c r="B52" s="20"/>
      <c r="C52" s="23">
        <v>7</v>
      </c>
      <c r="D52" s="24">
        <v>1997</v>
      </c>
      <c r="E52" s="25"/>
      <c r="F52" s="25">
        <f t="shared" si="1"/>
        <v>0</v>
      </c>
      <c r="G52" s="20"/>
      <c r="H52" s="24"/>
      <c r="I52" s="24">
        <f t="shared" si="2"/>
        <v>0</v>
      </c>
      <c r="J52" s="24"/>
      <c r="K52" s="24"/>
      <c r="L52" s="15">
        <f t="shared" si="3"/>
        <v>1997</v>
      </c>
      <c r="M52" s="26">
        <f t="shared" si="0"/>
        <v>1997</v>
      </c>
      <c r="N52" s="29"/>
    </row>
    <row r="53" spans="1:14" s="13" customFormat="1" ht="15" hidden="1" customHeight="1" x14ac:dyDescent="0.2">
      <c r="A53" s="22" t="s">
        <v>36</v>
      </c>
      <c r="B53" s="20"/>
      <c r="C53" s="23">
        <v>7</v>
      </c>
      <c r="D53" s="24">
        <v>1997</v>
      </c>
      <c r="E53" s="25"/>
      <c r="F53" s="25">
        <f t="shared" si="1"/>
        <v>0</v>
      </c>
      <c r="G53" s="20"/>
      <c r="H53" s="24"/>
      <c r="I53" s="24">
        <f t="shared" si="2"/>
        <v>0</v>
      </c>
      <c r="J53" s="24"/>
      <c r="K53" s="24"/>
      <c r="L53" s="15">
        <f t="shared" si="3"/>
        <v>1997</v>
      </c>
      <c r="M53" s="26">
        <f t="shared" si="0"/>
        <v>1997</v>
      </c>
      <c r="N53" s="29"/>
    </row>
    <row r="54" spans="1:14" s="13" customFormat="1" ht="15" customHeight="1" x14ac:dyDescent="0.2">
      <c r="A54" s="22" t="s">
        <v>45</v>
      </c>
      <c r="B54" s="20">
        <v>1</v>
      </c>
      <c r="C54" s="23">
        <v>8</v>
      </c>
      <c r="D54" s="24">
        <v>1353</v>
      </c>
      <c r="E54" s="25">
        <v>30</v>
      </c>
      <c r="F54" s="25">
        <f t="shared" si="1"/>
        <v>405.9</v>
      </c>
      <c r="G54" s="20">
        <v>100</v>
      </c>
      <c r="H54" s="24"/>
      <c r="I54" s="24">
        <f t="shared" si="2"/>
        <v>0</v>
      </c>
      <c r="J54" s="24"/>
      <c r="K54" s="24"/>
      <c r="L54" s="15">
        <f t="shared" si="3"/>
        <v>1858.9</v>
      </c>
      <c r="M54" s="26">
        <f t="shared" si="0"/>
        <v>1858.9</v>
      </c>
      <c r="N54" s="27" t="s">
        <v>68</v>
      </c>
    </row>
    <row r="55" spans="1:14" s="13" customFormat="1" ht="15" customHeight="1" x14ac:dyDescent="0.2">
      <c r="A55" s="22" t="s">
        <v>46</v>
      </c>
      <c r="B55" s="20">
        <v>3</v>
      </c>
      <c r="C55" s="23">
        <v>7</v>
      </c>
      <c r="D55" s="24">
        <v>1331</v>
      </c>
      <c r="E55" s="25">
        <v>20</v>
      </c>
      <c r="F55" s="25">
        <f t="shared" si="1"/>
        <v>266.2</v>
      </c>
      <c r="G55" s="20">
        <v>100</v>
      </c>
      <c r="H55" s="24"/>
      <c r="I55" s="24">
        <f t="shared" si="2"/>
        <v>0</v>
      </c>
      <c r="J55" s="24"/>
      <c r="K55" s="24"/>
      <c r="L55" s="15">
        <f t="shared" si="3"/>
        <v>1697.2</v>
      </c>
      <c r="M55" s="26">
        <f t="shared" si="0"/>
        <v>1697.2</v>
      </c>
      <c r="N55" s="27" t="s">
        <v>69</v>
      </c>
    </row>
    <row r="56" spans="1:14" s="13" customFormat="1" ht="15" hidden="1" customHeight="1" x14ac:dyDescent="0.2">
      <c r="A56" s="22" t="s">
        <v>46</v>
      </c>
      <c r="B56" s="20"/>
      <c r="C56" s="23">
        <v>7</v>
      </c>
      <c r="D56" s="24">
        <v>1331</v>
      </c>
      <c r="E56" s="25"/>
      <c r="F56" s="25">
        <f t="shared" si="1"/>
        <v>0</v>
      </c>
      <c r="G56" s="20"/>
      <c r="H56" s="24"/>
      <c r="I56" s="24">
        <f t="shared" si="2"/>
        <v>0</v>
      </c>
      <c r="J56" s="24"/>
      <c r="K56" s="24"/>
      <c r="L56" s="15">
        <f t="shared" si="3"/>
        <v>1331</v>
      </c>
      <c r="M56" s="26">
        <f t="shared" si="0"/>
        <v>1331</v>
      </c>
      <c r="N56" s="29"/>
    </row>
    <row r="57" spans="1:14" s="13" customFormat="1" ht="15" hidden="1" customHeight="1" x14ac:dyDescent="0.2">
      <c r="A57" s="22" t="s">
        <v>46</v>
      </c>
      <c r="B57" s="20"/>
      <c r="C57" s="23">
        <v>7</v>
      </c>
      <c r="D57" s="24">
        <v>1331</v>
      </c>
      <c r="E57" s="25">
        <v>10</v>
      </c>
      <c r="F57" s="25">
        <f t="shared" si="1"/>
        <v>133.1</v>
      </c>
      <c r="G57" s="20">
        <v>100</v>
      </c>
      <c r="H57" s="24"/>
      <c r="I57" s="24">
        <f t="shared" si="2"/>
        <v>0</v>
      </c>
      <c r="J57" s="24"/>
      <c r="K57" s="24"/>
      <c r="L57" s="15">
        <f t="shared" si="3"/>
        <v>1564.1</v>
      </c>
      <c r="M57" s="26">
        <f t="shared" si="0"/>
        <v>1564.1</v>
      </c>
      <c r="N57" s="27" t="s">
        <v>70</v>
      </c>
    </row>
    <row r="58" spans="1:14" s="13" customFormat="1" ht="15" customHeight="1" x14ac:dyDescent="0.2">
      <c r="A58" s="22" t="s">
        <v>57</v>
      </c>
      <c r="B58" s="20">
        <v>2</v>
      </c>
      <c r="C58" s="23">
        <v>14</v>
      </c>
      <c r="D58" s="24">
        <v>1496</v>
      </c>
      <c r="E58" s="25">
        <v>30</v>
      </c>
      <c r="F58" s="25">
        <f t="shared" si="1"/>
        <v>448.8</v>
      </c>
      <c r="G58" s="20"/>
      <c r="H58" s="24"/>
      <c r="I58" s="24">
        <f t="shared" si="2"/>
        <v>0</v>
      </c>
      <c r="J58" s="24">
        <v>20</v>
      </c>
      <c r="K58" s="24">
        <v>299</v>
      </c>
      <c r="L58" s="15">
        <f t="shared" si="3"/>
        <v>2243.8000000000002</v>
      </c>
      <c r="M58" s="26">
        <f t="shared" si="0"/>
        <v>2243.8000000000002</v>
      </c>
      <c r="N58" s="27" t="s">
        <v>71</v>
      </c>
    </row>
    <row r="59" spans="1:14" s="13" customFormat="1" ht="15" hidden="1" customHeight="1" x14ac:dyDescent="0.2">
      <c r="A59" s="22" t="s">
        <v>57</v>
      </c>
      <c r="B59" s="20"/>
      <c r="C59" s="23">
        <v>13</v>
      </c>
      <c r="D59" s="24">
        <v>1474</v>
      </c>
      <c r="E59" s="25">
        <v>20</v>
      </c>
      <c r="F59" s="25">
        <f t="shared" si="1"/>
        <v>294.8</v>
      </c>
      <c r="G59" s="20"/>
      <c r="H59" s="24">
        <v>50</v>
      </c>
      <c r="I59" s="24">
        <f t="shared" si="2"/>
        <v>737</v>
      </c>
      <c r="J59" s="24">
        <v>20</v>
      </c>
      <c r="K59" s="24">
        <v>442</v>
      </c>
      <c r="L59" s="15">
        <f t="shared" si="3"/>
        <v>2947.8</v>
      </c>
      <c r="M59" s="26">
        <f t="shared" si="0"/>
        <v>2947.8</v>
      </c>
      <c r="N59" s="27" t="s">
        <v>72</v>
      </c>
    </row>
    <row r="60" spans="1:14" s="13" customFormat="1" ht="15" customHeight="1" x14ac:dyDescent="0.2">
      <c r="A60" s="22" t="s">
        <v>53</v>
      </c>
      <c r="B60" s="20">
        <v>1</v>
      </c>
      <c r="C60" s="23">
        <v>6</v>
      </c>
      <c r="D60" s="24">
        <v>1505</v>
      </c>
      <c r="E60" s="25"/>
      <c r="F60" s="25">
        <f t="shared" si="1"/>
        <v>0</v>
      </c>
      <c r="G60" s="20"/>
      <c r="H60" s="24"/>
      <c r="I60" s="24">
        <f t="shared" si="2"/>
        <v>0</v>
      </c>
      <c r="J60" s="24"/>
      <c r="K60" s="24"/>
      <c r="L60" s="15">
        <f t="shared" si="3"/>
        <v>1505</v>
      </c>
      <c r="M60" s="26">
        <f t="shared" si="0"/>
        <v>1505</v>
      </c>
      <c r="N60" s="29"/>
    </row>
    <row r="61" spans="1:14" s="13" customFormat="1" ht="15" customHeight="1" x14ac:dyDescent="0.2">
      <c r="A61" s="22" t="s">
        <v>73</v>
      </c>
      <c r="B61" s="20">
        <v>1</v>
      </c>
      <c r="C61" s="23">
        <v>4</v>
      </c>
      <c r="D61" s="24">
        <v>1254</v>
      </c>
      <c r="E61" s="25"/>
      <c r="F61" s="25">
        <f t="shared" si="1"/>
        <v>0</v>
      </c>
      <c r="G61" s="20"/>
      <c r="H61" s="24"/>
      <c r="I61" s="24">
        <f t="shared" si="2"/>
        <v>0</v>
      </c>
      <c r="J61" s="24"/>
      <c r="K61" s="24"/>
      <c r="L61" s="15">
        <f t="shared" si="3"/>
        <v>1254</v>
      </c>
      <c r="M61" s="26">
        <f t="shared" si="0"/>
        <v>1254</v>
      </c>
      <c r="N61" s="27" t="s">
        <v>74</v>
      </c>
    </row>
    <row r="62" spans="1:14" s="13" customFormat="1" ht="15" customHeight="1" x14ac:dyDescent="0.2">
      <c r="A62" s="17" t="s">
        <v>59</v>
      </c>
      <c r="B62" s="17">
        <f>SUM(B47:B61)</f>
        <v>15</v>
      </c>
      <c r="C62" s="17"/>
      <c r="D62" s="15">
        <f>SUM(D47:D61)</f>
        <v>25087</v>
      </c>
      <c r="E62" s="25"/>
      <c r="F62" s="15">
        <f>SUM(F47:F61)</f>
        <v>3053.15</v>
      </c>
      <c r="G62" s="17">
        <f>SUM(G47:G61)</f>
        <v>840</v>
      </c>
      <c r="H62" s="15"/>
      <c r="I62" s="15">
        <f>SUM(I47:I61)</f>
        <v>2243</v>
      </c>
      <c r="J62" s="15"/>
      <c r="K62" s="15">
        <f>SUM(K47:K61)</f>
        <v>1739</v>
      </c>
      <c r="L62" s="15">
        <f>SUM(L47:L61)</f>
        <v>32962.149999999994</v>
      </c>
      <c r="M62" s="30">
        <f>SUM(M46:M61)</f>
        <v>32962.149999999994</v>
      </c>
      <c r="N62" s="29"/>
    </row>
    <row r="63" spans="1:14" s="13" customFormat="1" ht="15" customHeight="1" x14ac:dyDescent="0.2">
      <c r="A63" s="69" t="s">
        <v>75</v>
      </c>
      <c r="B63" s="69"/>
      <c r="C63" s="69"/>
      <c r="D63" s="69"/>
      <c r="E63" s="25"/>
      <c r="F63" s="39"/>
      <c r="G63" s="17"/>
      <c r="H63" s="15"/>
      <c r="I63" s="15"/>
      <c r="J63" s="15"/>
      <c r="K63" s="15"/>
      <c r="L63" s="15"/>
      <c r="M63" s="30"/>
      <c r="N63" s="29"/>
    </row>
    <row r="64" spans="1:14" s="13" customFormat="1" ht="15" customHeight="1" x14ac:dyDescent="0.2">
      <c r="A64" s="22" t="s">
        <v>64</v>
      </c>
      <c r="B64" s="20">
        <v>1</v>
      </c>
      <c r="C64" s="23">
        <v>14</v>
      </c>
      <c r="D64" s="24">
        <v>1997</v>
      </c>
      <c r="E64" s="25">
        <v>30</v>
      </c>
      <c r="F64" s="25">
        <f>D64*E64/100</f>
        <v>599.1</v>
      </c>
      <c r="G64" s="20"/>
      <c r="H64" s="24">
        <v>25</v>
      </c>
      <c r="I64" s="24">
        <f>D64*H64/100</f>
        <v>499.25</v>
      </c>
      <c r="J64" s="24">
        <v>40</v>
      </c>
      <c r="K64" s="24">
        <v>998</v>
      </c>
      <c r="L64" s="15">
        <f>D64+F64+G64+I64+K64</f>
        <v>4093.35</v>
      </c>
      <c r="M64" s="26">
        <f t="shared" ref="M64:M78" si="4">L64</f>
        <v>4093.35</v>
      </c>
      <c r="N64" s="27" t="s">
        <v>76</v>
      </c>
    </row>
    <row r="65" spans="1:14" s="13" customFormat="1" ht="15" customHeight="1" x14ac:dyDescent="0.2">
      <c r="A65" s="22" t="s">
        <v>35</v>
      </c>
      <c r="B65" s="20">
        <v>1</v>
      </c>
      <c r="C65" s="23">
        <v>8</v>
      </c>
      <c r="D65" s="24">
        <v>2030</v>
      </c>
      <c r="E65" s="25">
        <v>20</v>
      </c>
      <c r="F65" s="25">
        <f t="shared" ref="F65:F78" si="5">D65*E65/100</f>
        <v>406</v>
      </c>
      <c r="G65" s="20">
        <v>180</v>
      </c>
      <c r="H65" s="24">
        <v>25</v>
      </c>
      <c r="I65" s="24">
        <f t="shared" ref="I65:I78" si="6">D65*H65/100</f>
        <v>507.5</v>
      </c>
      <c r="J65" s="24"/>
      <c r="K65" s="24"/>
      <c r="L65" s="15">
        <f t="shared" ref="L65:L78" si="7">D65+F65+G65+I65+K65</f>
        <v>3123.5</v>
      </c>
      <c r="M65" s="26">
        <f t="shared" si="4"/>
        <v>3123.5</v>
      </c>
      <c r="N65" s="27" t="s">
        <v>77</v>
      </c>
    </row>
    <row r="66" spans="1:14" s="13" customFormat="1" ht="15" customHeight="1" x14ac:dyDescent="0.2">
      <c r="A66" s="22" t="s">
        <v>36</v>
      </c>
      <c r="B66" s="20">
        <v>5</v>
      </c>
      <c r="C66" s="23">
        <v>7</v>
      </c>
      <c r="D66" s="24">
        <v>1997</v>
      </c>
      <c r="E66" s="25">
        <v>10</v>
      </c>
      <c r="F66" s="25">
        <f t="shared" si="5"/>
        <v>199.7</v>
      </c>
      <c r="G66" s="20">
        <v>180</v>
      </c>
      <c r="H66" s="24">
        <v>25</v>
      </c>
      <c r="I66" s="24">
        <f t="shared" si="6"/>
        <v>499.25</v>
      </c>
      <c r="J66" s="24"/>
      <c r="K66" s="24"/>
      <c r="L66" s="15">
        <f t="shared" si="7"/>
        <v>2875.95</v>
      </c>
      <c r="M66" s="26">
        <f t="shared" si="4"/>
        <v>2875.95</v>
      </c>
      <c r="N66" s="27" t="s">
        <v>78</v>
      </c>
    </row>
    <row r="67" spans="1:14" s="13" customFormat="1" ht="15" hidden="1" customHeight="1" x14ac:dyDescent="0.2">
      <c r="A67" s="22" t="s">
        <v>36</v>
      </c>
      <c r="B67" s="20"/>
      <c r="C67" s="23">
        <v>7</v>
      </c>
      <c r="D67" s="24">
        <v>1997</v>
      </c>
      <c r="E67" s="25"/>
      <c r="F67" s="25">
        <f t="shared" si="5"/>
        <v>0</v>
      </c>
      <c r="G67" s="20">
        <v>180</v>
      </c>
      <c r="H67" s="24">
        <v>0</v>
      </c>
      <c r="I67" s="24">
        <f t="shared" si="6"/>
        <v>0</v>
      </c>
      <c r="J67" s="24"/>
      <c r="K67" s="24"/>
      <c r="L67" s="15">
        <f t="shared" si="7"/>
        <v>2177</v>
      </c>
      <c r="M67" s="26">
        <f t="shared" si="4"/>
        <v>2177</v>
      </c>
      <c r="N67" s="27" t="s">
        <v>79</v>
      </c>
    </row>
    <row r="68" spans="1:14" s="13" customFormat="1" ht="15" hidden="1" customHeight="1" x14ac:dyDescent="0.2">
      <c r="A68" s="22" t="s">
        <v>36</v>
      </c>
      <c r="B68" s="20"/>
      <c r="C68" s="23">
        <v>7</v>
      </c>
      <c r="D68" s="24">
        <v>1997</v>
      </c>
      <c r="E68" s="25"/>
      <c r="F68" s="25">
        <f t="shared" si="5"/>
        <v>0</v>
      </c>
      <c r="G68" s="20"/>
      <c r="H68" s="24"/>
      <c r="I68" s="24">
        <f t="shared" si="6"/>
        <v>0</v>
      </c>
      <c r="J68" s="24"/>
      <c r="K68" s="24"/>
      <c r="L68" s="15">
        <f t="shared" si="7"/>
        <v>1997</v>
      </c>
      <c r="M68" s="26">
        <f t="shared" si="4"/>
        <v>1997</v>
      </c>
      <c r="N68" s="29"/>
    </row>
    <row r="69" spans="1:14" s="13" customFormat="1" ht="15" hidden="1" customHeight="1" x14ac:dyDescent="0.2">
      <c r="A69" s="22" t="s">
        <v>36</v>
      </c>
      <c r="B69" s="20"/>
      <c r="C69" s="23">
        <v>7</v>
      </c>
      <c r="D69" s="24">
        <v>1997</v>
      </c>
      <c r="E69" s="25"/>
      <c r="F69" s="25">
        <f t="shared" si="5"/>
        <v>0</v>
      </c>
      <c r="G69" s="20"/>
      <c r="H69" s="24"/>
      <c r="I69" s="24">
        <f t="shared" si="6"/>
        <v>0</v>
      </c>
      <c r="J69" s="24"/>
      <c r="K69" s="24"/>
      <c r="L69" s="15">
        <f t="shared" si="7"/>
        <v>1997</v>
      </c>
      <c r="M69" s="26">
        <f t="shared" si="4"/>
        <v>1997</v>
      </c>
      <c r="N69" s="29"/>
    </row>
    <row r="70" spans="1:14" s="13" customFormat="1" ht="15" hidden="1" customHeight="1" x14ac:dyDescent="0.2">
      <c r="A70" s="22" t="s">
        <v>36</v>
      </c>
      <c r="B70" s="20"/>
      <c r="C70" s="23">
        <v>7</v>
      </c>
      <c r="D70" s="24">
        <v>1997</v>
      </c>
      <c r="E70" s="25"/>
      <c r="F70" s="25">
        <f t="shared" si="5"/>
        <v>0</v>
      </c>
      <c r="G70" s="20"/>
      <c r="H70" s="24"/>
      <c r="I70" s="24">
        <f t="shared" si="6"/>
        <v>0</v>
      </c>
      <c r="J70" s="24"/>
      <c r="K70" s="24"/>
      <c r="L70" s="15">
        <f t="shared" si="7"/>
        <v>1997</v>
      </c>
      <c r="M70" s="26">
        <f t="shared" si="4"/>
        <v>1997</v>
      </c>
      <c r="N70" s="29"/>
    </row>
    <row r="71" spans="1:14" s="13" customFormat="1" ht="15" customHeight="1" x14ac:dyDescent="0.2">
      <c r="A71" s="22" t="s">
        <v>45</v>
      </c>
      <c r="B71" s="20">
        <v>1</v>
      </c>
      <c r="C71" s="23">
        <v>8</v>
      </c>
      <c r="D71" s="24">
        <v>1353</v>
      </c>
      <c r="E71" s="25">
        <v>20</v>
      </c>
      <c r="F71" s="25">
        <f t="shared" si="5"/>
        <v>270.60000000000002</v>
      </c>
      <c r="G71" s="20">
        <v>100</v>
      </c>
      <c r="H71" s="24"/>
      <c r="I71" s="24">
        <f t="shared" si="6"/>
        <v>0</v>
      </c>
      <c r="J71" s="24"/>
      <c r="K71" s="24"/>
      <c r="L71" s="15">
        <f t="shared" si="7"/>
        <v>1723.6</v>
      </c>
      <c r="M71" s="26">
        <f t="shared" si="4"/>
        <v>1723.6</v>
      </c>
      <c r="N71" s="27" t="s">
        <v>80</v>
      </c>
    </row>
    <row r="72" spans="1:14" s="13" customFormat="1" ht="15" customHeight="1" x14ac:dyDescent="0.2">
      <c r="A72" s="22" t="s">
        <v>46</v>
      </c>
      <c r="B72" s="20">
        <v>3</v>
      </c>
      <c r="C72" s="23">
        <v>7</v>
      </c>
      <c r="D72" s="24">
        <v>1331</v>
      </c>
      <c r="E72" s="25"/>
      <c r="F72" s="25">
        <f t="shared" si="5"/>
        <v>0</v>
      </c>
      <c r="G72" s="20"/>
      <c r="H72" s="24"/>
      <c r="I72" s="24">
        <f t="shared" si="6"/>
        <v>0</v>
      </c>
      <c r="J72" s="24"/>
      <c r="K72" s="24"/>
      <c r="L72" s="15">
        <f t="shared" si="7"/>
        <v>1331</v>
      </c>
      <c r="M72" s="26">
        <f t="shared" si="4"/>
        <v>1331</v>
      </c>
      <c r="N72" s="29"/>
    </row>
    <row r="73" spans="1:14" s="13" customFormat="1" ht="15" hidden="1" customHeight="1" x14ac:dyDescent="0.2">
      <c r="A73" s="22" t="s">
        <v>46</v>
      </c>
      <c r="B73" s="20"/>
      <c r="C73" s="23">
        <v>7</v>
      </c>
      <c r="D73" s="24">
        <v>1331</v>
      </c>
      <c r="E73" s="25">
        <v>10</v>
      </c>
      <c r="F73" s="25">
        <f t="shared" si="5"/>
        <v>133.1</v>
      </c>
      <c r="G73" s="20">
        <v>100</v>
      </c>
      <c r="H73" s="24"/>
      <c r="I73" s="24">
        <f t="shared" si="6"/>
        <v>0</v>
      </c>
      <c r="J73" s="24"/>
      <c r="K73" s="24"/>
      <c r="L73" s="15">
        <f t="shared" si="7"/>
        <v>1564.1</v>
      </c>
      <c r="M73" s="26">
        <f t="shared" si="4"/>
        <v>1564.1</v>
      </c>
      <c r="N73" s="27" t="s">
        <v>81</v>
      </c>
    </row>
    <row r="74" spans="1:14" s="13" customFormat="1" ht="15" hidden="1" customHeight="1" x14ac:dyDescent="0.2">
      <c r="A74" s="22" t="s">
        <v>46</v>
      </c>
      <c r="B74" s="20"/>
      <c r="C74" s="23">
        <v>7</v>
      </c>
      <c r="D74" s="24">
        <v>1331</v>
      </c>
      <c r="E74" s="25"/>
      <c r="F74" s="25">
        <f t="shared" si="5"/>
        <v>0</v>
      </c>
      <c r="G74" s="20">
        <v>100</v>
      </c>
      <c r="H74" s="24"/>
      <c r="I74" s="24">
        <f t="shared" si="6"/>
        <v>0</v>
      </c>
      <c r="J74" s="24"/>
      <c r="K74" s="24"/>
      <c r="L74" s="15">
        <f t="shared" si="7"/>
        <v>1431</v>
      </c>
      <c r="M74" s="26">
        <f t="shared" si="4"/>
        <v>1431</v>
      </c>
      <c r="N74" s="29"/>
    </row>
    <row r="75" spans="1:14" s="13" customFormat="1" ht="15" customHeight="1" x14ac:dyDescent="0.2">
      <c r="A75" s="22" t="s">
        <v>57</v>
      </c>
      <c r="B75" s="20">
        <v>2</v>
      </c>
      <c r="C75" s="23">
        <v>9</v>
      </c>
      <c r="D75" s="24">
        <v>1375</v>
      </c>
      <c r="E75" s="25"/>
      <c r="F75" s="25">
        <f t="shared" si="5"/>
        <v>0</v>
      </c>
      <c r="G75" s="17"/>
      <c r="H75" s="24">
        <v>30</v>
      </c>
      <c r="I75" s="24">
        <f t="shared" si="6"/>
        <v>412.5</v>
      </c>
      <c r="J75" s="24">
        <v>20</v>
      </c>
      <c r="K75" s="24">
        <v>358</v>
      </c>
      <c r="L75" s="15">
        <f t="shared" si="7"/>
        <v>2145.5</v>
      </c>
      <c r="M75" s="26">
        <f t="shared" si="4"/>
        <v>2145.5</v>
      </c>
      <c r="N75" s="27" t="s">
        <v>82</v>
      </c>
    </row>
    <row r="76" spans="1:14" s="13" customFormat="1" ht="15" hidden="1" customHeight="1" x14ac:dyDescent="0.2">
      <c r="A76" s="22" t="s">
        <v>57</v>
      </c>
      <c r="B76" s="20"/>
      <c r="C76" s="23">
        <v>9</v>
      </c>
      <c r="D76" s="24">
        <v>1375</v>
      </c>
      <c r="E76" s="25"/>
      <c r="F76" s="25">
        <f t="shared" si="5"/>
        <v>0</v>
      </c>
      <c r="G76" s="17"/>
      <c r="H76" s="15"/>
      <c r="I76" s="24">
        <f t="shared" si="6"/>
        <v>0</v>
      </c>
      <c r="J76" s="24"/>
      <c r="K76" s="24"/>
      <c r="L76" s="15">
        <f t="shared" si="7"/>
        <v>1375</v>
      </c>
      <c r="M76" s="26">
        <f t="shared" si="4"/>
        <v>1375</v>
      </c>
      <c r="N76" s="29"/>
    </row>
    <row r="77" spans="1:14" s="13" customFormat="1" ht="15" customHeight="1" x14ac:dyDescent="0.2">
      <c r="A77" s="22" t="s">
        <v>53</v>
      </c>
      <c r="B77" s="20">
        <v>1</v>
      </c>
      <c r="C77" s="23">
        <v>6</v>
      </c>
      <c r="D77" s="24">
        <v>1505</v>
      </c>
      <c r="E77" s="25"/>
      <c r="F77" s="25">
        <f t="shared" si="5"/>
        <v>0</v>
      </c>
      <c r="G77" s="17"/>
      <c r="H77" s="15"/>
      <c r="I77" s="24">
        <f t="shared" si="6"/>
        <v>0</v>
      </c>
      <c r="J77" s="24"/>
      <c r="K77" s="24"/>
      <c r="L77" s="15">
        <f t="shared" si="7"/>
        <v>1505</v>
      </c>
      <c r="M77" s="26">
        <f t="shared" si="4"/>
        <v>1505</v>
      </c>
      <c r="N77" s="29"/>
    </row>
    <row r="78" spans="1:14" s="13" customFormat="1" ht="15" customHeight="1" x14ac:dyDescent="0.2">
      <c r="A78" s="22" t="s">
        <v>73</v>
      </c>
      <c r="B78" s="20">
        <v>1</v>
      </c>
      <c r="C78" s="23">
        <v>4</v>
      </c>
      <c r="D78" s="24">
        <v>1254</v>
      </c>
      <c r="E78" s="25"/>
      <c r="F78" s="25">
        <f t="shared" si="5"/>
        <v>0</v>
      </c>
      <c r="G78" s="20"/>
      <c r="H78" s="24"/>
      <c r="I78" s="24">
        <f t="shared" si="6"/>
        <v>0</v>
      </c>
      <c r="J78" s="24"/>
      <c r="K78" s="24"/>
      <c r="L78" s="15">
        <f t="shared" si="7"/>
        <v>1254</v>
      </c>
      <c r="M78" s="26">
        <f t="shared" si="4"/>
        <v>1254</v>
      </c>
      <c r="N78" s="29"/>
    </row>
    <row r="79" spans="1:14" s="13" customFormat="1" ht="15" customHeight="1" x14ac:dyDescent="0.2">
      <c r="A79" s="17" t="s">
        <v>59</v>
      </c>
      <c r="B79" s="17">
        <f>SUM(B64:B78)</f>
        <v>15</v>
      </c>
      <c r="C79" s="17"/>
      <c r="D79" s="15">
        <f>SUM(D64:D78)</f>
        <v>24867</v>
      </c>
      <c r="E79" s="25"/>
      <c r="F79" s="15">
        <f>SUM(F64:F78)</f>
        <v>1608.5</v>
      </c>
      <c r="G79" s="17">
        <f>SUM(G63:G78)</f>
        <v>840</v>
      </c>
      <c r="H79" s="15"/>
      <c r="I79" s="15">
        <f>SUM(I64:I78)</f>
        <v>1918.5</v>
      </c>
      <c r="J79" s="15"/>
      <c r="K79" s="15">
        <f>SUM(K63:K78)</f>
        <v>1356</v>
      </c>
      <c r="L79" s="15">
        <f>SUM(L64:L78)</f>
        <v>30589.999999999996</v>
      </c>
      <c r="M79" s="30">
        <f>SUM(M63:M78)</f>
        <v>30589.999999999996</v>
      </c>
      <c r="N79" s="29"/>
    </row>
    <row r="80" spans="1:14" s="13" customFormat="1" ht="15" customHeight="1" x14ac:dyDescent="0.2">
      <c r="A80" s="59" t="s">
        <v>83</v>
      </c>
      <c r="B80" s="71"/>
      <c r="C80" s="71"/>
      <c r="D80" s="60"/>
      <c r="E80" s="25"/>
      <c r="F80" s="25"/>
      <c r="G80" s="20"/>
      <c r="H80" s="24"/>
      <c r="I80" s="24"/>
      <c r="J80" s="24"/>
      <c r="K80" s="24"/>
      <c r="L80" s="24"/>
      <c r="M80" s="24"/>
      <c r="N80" s="29"/>
    </row>
    <row r="81" spans="1:28" s="13" customFormat="1" ht="15" customHeight="1" x14ac:dyDescent="0.2">
      <c r="A81" s="22" t="s">
        <v>64</v>
      </c>
      <c r="B81" s="20">
        <v>1</v>
      </c>
      <c r="C81" s="23">
        <v>12</v>
      </c>
      <c r="D81" s="24">
        <v>1997</v>
      </c>
      <c r="E81" s="25">
        <v>0</v>
      </c>
      <c r="F81" s="25">
        <f>D81*E81/100</f>
        <v>0</v>
      </c>
      <c r="G81" s="20"/>
      <c r="H81" s="24">
        <v>0</v>
      </c>
      <c r="I81" s="24">
        <f>D81*H81/100</f>
        <v>0</v>
      </c>
      <c r="J81" s="24"/>
      <c r="K81" s="24"/>
      <c r="L81" s="15">
        <f>D81+F81+G81+I81+K81</f>
        <v>1997</v>
      </c>
      <c r="M81" s="26">
        <f>L81</f>
        <v>1997</v>
      </c>
      <c r="N81" s="28"/>
    </row>
    <row r="82" spans="1:28" s="13" customFormat="1" ht="15" customHeight="1" x14ac:dyDescent="0.2">
      <c r="A82" s="22" t="s">
        <v>35</v>
      </c>
      <c r="B82" s="20">
        <v>1</v>
      </c>
      <c r="C82" s="23">
        <v>8</v>
      </c>
      <c r="D82" s="24">
        <v>2030</v>
      </c>
      <c r="E82" s="25">
        <v>20</v>
      </c>
      <c r="F82" s="25">
        <f t="shared" ref="F82:F92" si="8">D82*E82/100</f>
        <v>406</v>
      </c>
      <c r="G82" s="20">
        <v>180</v>
      </c>
      <c r="H82" s="24">
        <v>15</v>
      </c>
      <c r="I82" s="24">
        <f t="shared" ref="I82:I92" si="9">D82*H82/100</f>
        <v>304.5</v>
      </c>
      <c r="J82" s="24"/>
      <c r="K82" s="24"/>
      <c r="L82" s="15">
        <f t="shared" ref="L82:L92" si="10">D82+F82+G82+I82+K82</f>
        <v>2920.5</v>
      </c>
      <c r="M82" s="26">
        <f t="shared" ref="M82:M92" si="11">L82</f>
        <v>2920.5</v>
      </c>
      <c r="N82" s="27" t="s">
        <v>84</v>
      </c>
    </row>
    <row r="83" spans="1:28" s="13" customFormat="1" ht="15" customHeight="1" x14ac:dyDescent="0.2">
      <c r="A83" s="22" t="s">
        <v>36</v>
      </c>
      <c r="B83" s="20">
        <v>3</v>
      </c>
      <c r="C83" s="23">
        <v>7</v>
      </c>
      <c r="D83" s="24">
        <v>1997</v>
      </c>
      <c r="E83" s="25"/>
      <c r="F83" s="25">
        <f t="shared" si="8"/>
        <v>0</v>
      </c>
      <c r="G83" s="20">
        <v>180</v>
      </c>
      <c r="H83" s="24"/>
      <c r="I83" s="24">
        <f t="shared" si="9"/>
        <v>0</v>
      </c>
      <c r="J83" s="24"/>
      <c r="K83" s="24"/>
      <c r="L83" s="15">
        <f t="shared" si="10"/>
        <v>2177</v>
      </c>
      <c r="M83" s="26">
        <f t="shared" si="11"/>
        <v>2177</v>
      </c>
      <c r="N83" s="29"/>
    </row>
    <row r="84" spans="1:28" s="13" customFormat="1" ht="15" hidden="1" customHeight="1" x14ac:dyDescent="0.2">
      <c r="A84" s="22" t="s">
        <v>36</v>
      </c>
      <c r="B84" s="20"/>
      <c r="C84" s="23">
        <v>7</v>
      </c>
      <c r="D84" s="24">
        <v>1997</v>
      </c>
      <c r="E84" s="25"/>
      <c r="F84" s="25">
        <f t="shared" si="8"/>
        <v>0</v>
      </c>
      <c r="G84" s="20"/>
      <c r="H84" s="24"/>
      <c r="I84" s="24">
        <f t="shared" si="9"/>
        <v>0</v>
      </c>
      <c r="J84" s="24"/>
      <c r="K84" s="24"/>
      <c r="L84" s="15">
        <f t="shared" si="10"/>
        <v>1997</v>
      </c>
      <c r="M84" s="26">
        <f t="shared" si="11"/>
        <v>1997</v>
      </c>
      <c r="N84" s="29"/>
    </row>
    <row r="85" spans="1:28" s="13" customFormat="1" ht="15" hidden="1" customHeight="1" x14ac:dyDescent="0.2">
      <c r="A85" s="22" t="s">
        <v>36</v>
      </c>
      <c r="B85" s="20"/>
      <c r="C85" s="23">
        <v>7</v>
      </c>
      <c r="D85" s="24">
        <v>1997</v>
      </c>
      <c r="E85" s="25"/>
      <c r="F85" s="25">
        <f t="shared" si="8"/>
        <v>0</v>
      </c>
      <c r="G85" s="20"/>
      <c r="H85" s="24"/>
      <c r="I85" s="24">
        <f t="shared" si="9"/>
        <v>0</v>
      </c>
      <c r="J85" s="24"/>
      <c r="K85" s="24"/>
      <c r="L85" s="15">
        <f t="shared" si="10"/>
        <v>1997</v>
      </c>
      <c r="M85" s="26">
        <f t="shared" si="11"/>
        <v>1997</v>
      </c>
      <c r="N85" s="29"/>
    </row>
    <row r="86" spans="1:28" s="13" customFormat="1" ht="15" customHeight="1" x14ac:dyDescent="0.2">
      <c r="A86" s="22" t="s">
        <v>45</v>
      </c>
      <c r="B86" s="20">
        <v>1</v>
      </c>
      <c r="C86" s="23">
        <v>8</v>
      </c>
      <c r="D86" s="24">
        <v>1353</v>
      </c>
      <c r="E86" s="25">
        <v>25</v>
      </c>
      <c r="F86" s="25">
        <f t="shared" si="8"/>
        <v>338.25</v>
      </c>
      <c r="G86" s="20">
        <v>100</v>
      </c>
      <c r="H86" s="24"/>
      <c r="I86" s="24">
        <f t="shared" si="9"/>
        <v>0</v>
      </c>
      <c r="J86" s="24"/>
      <c r="K86" s="24"/>
      <c r="L86" s="15">
        <f t="shared" si="10"/>
        <v>1791.25</v>
      </c>
      <c r="M86" s="26">
        <f t="shared" si="11"/>
        <v>1791.25</v>
      </c>
      <c r="N86" s="27" t="s">
        <v>85</v>
      </c>
    </row>
    <row r="87" spans="1:28" s="13" customFormat="1" ht="15" customHeight="1" x14ac:dyDescent="0.2">
      <c r="A87" s="22" t="s">
        <v>46</v>
      </c>
      <c r="B87" s="20">
        <v>2</v>
      </c>
      <c r="C87" s="23">
        <v>7</v>
      </c>
      <c r="D87" s="24">
        <v>1331</v>
      </c>
      <c r="E87" s="25">
        <v>10</v>
      </c>
      <c r="F87" s="25">
        <f t="shared" si="8"/>
        <v>133.1</v>
      </c>
      <c r="G87" s="20">
        <v>100</v>
      </c>
      <c r="H87" s="24"/>
      <c r="I87" s="24">
        <f t="shared" si="9"/>
        <v>0</v>
      </c>
      <c r="J87" s="24"/>
      <c r="K87" s="24"/>
      <c r="L87" s="15">
        <f t="shared" si="10"/>
        <v>1564.1</v>
      </c>
      <c r="M87" s="26">
        <f t="shared" si="11"/>
        <v>1564.1</v>
      </c>
      <c r="N87" s="27" t="s">
        <v>86</v>
      </c>
    </row>
    <row r="88" spans="1:28" s="13" customFormat="1" ht="15" hidden="1" customHeight="1" x14ac:dyDescent="0.2">
      <c r="A88" s="22" t="s">
        <v>46</v>
      </c>
      <c r="B88" s="20"/>
      <c r="C88" s="23">
        <v>7</v>
      </c>
      <c r="D88" s="24">
        <v>1331</v>
      </c>
      <c r="E88" s="25">
        <v>10</v>
      </c>
      <c r="F88" s="25">
        <f t="shared" si="8"/>
        <v>133.1</v>
      </c>
      <c r="G88" s="20">
        <v>100</v>
      </c>
      <c r="H88" s="24"/>
      <c r="I88" s="24">
        <f t="shared" si="9"/>
        <v>0</v>
      </c>
      <c r="J88" s="24">
        <v>20</v>
      </c>
      <c r="K88" s="24">
        <v>266</v>
      </c>
      <c r="L88" s="15">
        <f t="shared" si="10"/>
        <v>1830.1</v>
      </c>
      <c r="M88" s="26">
        <f t="shared" si="11"/>
        <v>1830.1</v>
      </c>
      <c r="N88" s="27" t="s">
        <v>87</v>
      </c>
    </row>
    <row r="89" spans="1:28" s="13" customFormat="1" ht="15" customHeight="1" x14ac:dyDescent="0.2">
      <c r="A89" s="22" t="s">
        <v>73</v>
      </c>
      <c r="B89" s="20">
        <v>1</v>
      </c>
      <c r="C89" s="23">
        <v>4</v>
      </c>
      <c r="D89" s="24">
        <v>1254</v>
      </c>
      <c r="E89" s="25"/>
      <c r="F89" s="25">
        <f t="shared" si="8"/>
        <v>0</v>
      </c>
      <c r="G89" s="20"/>
      <c r="H89" s="24"/>
      <c r="I89" s="24">
        <f t="shared" si="9"/>
        <v>0</v>
      </c>
      <c r="J89" s="24"/>
      <c r="K89" s="24"/>
      <c r="L89" s="15">
        <f t="shared" si="10"/>
        <v>1254</v>
      </c>
      <c r="M89" s="26">
        <f t="shared" si="11"/>
        <v>1254</v>
      </c>
      <c r="N89" s="29"/>
    </row>
    <row r="90" spans="1:28" s="13" customFormat="1" ht="15" customHeight="1" x14ac:dyDescent="0.2">
      <c r="A90" s="22" t="s">
        <v>53</v>
      </c>
      <c r="B90" s="20">
        <v>1</v>
      </c>
      <c r="C90" s="23">
        <v>6</v>
      </c>
      <c r="D90" s="24">
        <v>1505</v>
      </c>
      <c r="E90" s="25">
        <v>30</v>
      </c>
      <c r="F90" s="25">
        <f t="shared" si="8"/>
        <v>451.5</v>
      </c>
      <c r="G90" s="20"/>
      <c r="H90" s="24"/>
      <c r="I90" s="24">
        <f t="shared" si="9"/>
        <v>0</v>
      </c>
      <c r="J90" s="24"/>
      <c r="K90" s="24"/>
      <c r="L90" s="15">
        <f t="shared" si="10"/>
        <v>1956.5</v>
      </c>
      <c r="M90" s="26">
        <f t="shared" si="11"/>
        <v>1956.5</v>
      </c>
      <c r="N90" s="27" t="s">
        <v>88</v>
      </c>
    </row>
    <row r="91" spans="1:28" s="41" customFormat="1" ht="15" customHeight="1" x14ac:dyDescent="0.2">
      <c r="A91" s="32" t="s">
        <v>57</v>
      </c>
      <c r="B91" s="33">
        <v>2</v>
      </c>
      <c r="C91" s="34">
        <v>9</v>
      </c>
      <c r="D91" s="35">
        <v>1375</v>
      </c>
      <c r="E91" s="36"/>
      <c r="F91" s="25">
        <f t="shared" si="8"/>
        <v>0</v>
      </c>
      <c r="G91" s="33"/>
      <c r="H91" s="35"/>
      <c r="I91" s="24">
        <f t="shared" si="9"/>
        <v>0</v>
      </c>
      <c r="J91" s="35"/>
      <c r="K91" s="35"/>
      <c r="L91" s="15">
        <f t="shared" si="10"/>
        <v>1375</v>
      </c>
      <c r="M91" s="26">
        <f t="shared" si="11"/>
        <v>1375</v>
      </c>
      <c r="N91" s="38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s="41" customFormat="1" ht="15" hidden="1" customHeight="1" x14ac:dyDescent="0.2">
      <c r="A92" s="32" t="s">
        <v>57</v>
      </c>
      <c r="B92" s="33"/>
      <c r="C92" s="34">
        <v>9</v>
      </c>
      <c r="D92" s="35">
        <v>1375</v>
      </c>
      <c r="E92" s="36"/>
      <c r="F92" s="25">
        <f t="shared" si="8"/>
        <v>0</v>
      </c>
      <c r="G92" s="33"/>
      <c r="H92" s="35"/>
      <c r="I92" s="24">
        <f t="shared" si="9"/>
        <v>0</v>
      </c>
      <c r="J92" s="35"/>
      <c r="K92" s="35"/>
      <c r="L92" s="15">
        <f t="shared" si="10"/>
        <v>1375</v>
      </c>
      <c r="M92" s="26">
        <f t="shared" si="11"/>
        <v>1375</v>
      </c>
      <c r="N92" s="38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s="13" customFormat="1" ht="15" customHeight="1" x14ac:dyDescent="0.2">
      <c r="A93" s="17" t="s">
        <v>59</v>
      </c>
      <c r="B93" s="17">
        <f>SUM(B81:B92)</f>
        <v>12</v>
      </c>
      <c r="C93" s="17"/>
      <c r="D93" s="15">
        <f>SUM(D81:D92)</f>
        <v>19542</v>
      </c>
      <c r="E93" s="25"/>
      <c r="F93" s="15">
        <f>SUM(F81:F92)</f>
        <v>1461.95</v>
      </c>
      <c r="G93" s="17">
        <f>SUM(G81:G92)</f>
        <v>660</v>
      </c>
      <c r="H93" s="15"/>
      <c r="I93" s="15">
        <f>SUM(I81:I92)</f>
        <v>304.5</v>
      </c>
      <c r="J93" s="15"/>
      <c r="K93" s="15">
        <f>SUM(K81:K92)</f>
        <v>266</v>
      </c>
      <c r="L93" s="15">
        <f>SUM(L81:L92)</f>
        <v>22234.45</v>
      </c>
      <c r="M93" s="30">
        <f>SUM(M80:M92)</f>
        <v>22234.45</v>
      </c>
      <c r="N93" s="29"/>
    </row>
    <row r="94" spans="1:28" s="13" customFormat="1" ht="15" customHeight="1" x14ac:dyDescent="0.2">
      <c r="A94" s="59" t="s">
        <v>89</v>
      </c>
      <c r="B94" s="71"/>
      <c r="C94" s="71"/>
      <c r="D94" s="60"/>
      <c r="E94" s="25"/>
      <c r="F94" s="39"/>
      <c r="G94" s="17"/>
      <c r="H94" s="15"/>
      <c r="I94" s="15"/>
      <c r="J94" s="15"/>
      <c r="K94" s="15"/>
      <c r="L94" s="15"/>
      <c r="M94" s="15"/>
      <c r="N94" s="29"/>
    </row>
    <row r="95" spans="1:28" s="13" customFormat="1" ht="15" customHeight="1" x14ac:dyDescent="0.2">
      <c r="A95" s="22" t="s">
        <v>64</v>
      </c>
      <c r="B95" s="20">
        <v>1</v>
      </c>
      <c r="C95" s="23">
        <v>12</v>
      </c>
      <c r="D95" s="24">
        <v>1997</v>
      </c>
      <c r="E95" s="25">
        <v>30</v>
      </c>
      <c r="F95" s="25">
        <f>D95*E95/100</f>
        <v>599.1</v>
      </c>
      <c r="G95" s="20"/>
      <c r="H95" s="24">
        <v>25</v>
      </c>
      <c r="I95" s="24">
        <f>D95*H95/100</f>
        <v>499.25</v>
      </c>
      <c r="J95" s="24">
        <v>30</v>
      </c>
      <c r="K95" s="24">
        <v>749</v>
      </c>
      <c r="L95" s="15">
        <f>D95+F95+G95+I95+K95</f>
        <v>3844.35</v>
      </c>
      <c r="M95" s="26">
        <f t="shared" ref="M95:M106" si="12">L95</f>
        <v>3844.35</v>
      </c>
      <c r="N95" s="27" t="s">
        <v>90</v>
      </c>
    </row>
    <row r="96" spans="1:28" s="13" customFormat="1" ht="15" customHeight="1" x14ac:dyDescent="0.2">
      <c r="A96" s="22" t="s">
        <v>35</v>
      </c>
      <c r="B96" s="20">
        <v>1</v>
      </c>
      <c r="C96" s="23">
        <v>8</v>
      </c>
      <c r="D96" s="24">
        <v>2030</v>
      </c>
      <c r="E96" s="25">
        <v>30</v>
      </c>
      <c r="F96" s="25">
        <f t="shared" ref="F96:F106" si="13">D96*E96/100</f>
        <v>609</v>
      </c>
      <c r="G96" s="20">
        <v>180</v>
      </c>
      <c r="H96" s="24">
        <v>25</v>
      </c>
      <c r="I96" s="24">
        <f t="shared" ref="I96:I106" si="14">D96*H96/100</f>
        <v>507.5</v>
      </c>
      <c r="J96" s="24"/>
      <c r="K96" s="24"/>
      <c r="L96" s="15">
        <f t="shared" ref="L96:L106" si="15">D96+F96+G96+I96+K96</f>
        <v>3326.5</v>
      </c>
      <c r="M96" s="26">
        <f t="shared" si="12"/>
        <v>3326.5</v>
      </c>
      <c r="N96" s="27" t="s">
        <v>91</v>
      </c>
    </row>
    <row r="97" spans="1:14" s="13" customFormat="1" ht="15" customHeight="1" x14ac:dyDescent="0.2">
      <c r="A97" s="22" t="s">
        <v>38</v>
      </c>
      <c r="B97" s="20">
        <v>3</v>
      </c>
      <c r="C97" s="23">
        <v>7</v>
      </c>
      <c r="D97" s="24">
        <v>1997</v>
      </c>
      <c r="E97" s="25">
        <v>10</v>
      </c>
      <c r="F97" s="25">
        <f t="shared" si="13"/>
        <v>199.7</v>
      </c>
      <c r="G97" s="20">
        <v>180</v>
      </c>
      <c r="H97" s="24">
        <v>25</v>
      </c>
      <c r="I97" s="24">
        <f t="shared" si="14"/>
        <v>499.25</v>
      </c>
      <c r="J97" s="24"/>
      <c r="K97" s="24"/>
      <c r="L97" s="15">
        <f t="shared" si="15"/>
        <v>2875.95</v>
      </c>
      <c r="M97" s="26">
        <f t="shared" si="12"/>
        <v>2875.95</v>
      </c>
      <c r="N97" s="27" t="s">
        <v>92</v>
      </c>
    </row>
    <row r="98" spans="1:14" s="13" customFormat="1" ht="15" hidden="1" customHeight="1" x14ac:dyDescent="0.2">
      <c r="A98" s="22" t="s">
        <v>38</v>
      </c>
      <c r="B98" s="20"/>
      <c r="C98" s="23">
        <v>7</v>
      </c>
      <c r="D98" s="24">
        <v>1997</v>
      </c>
      <c r="E98" s="25">
        <v>10</v>
      </c>
      <c r="F98" s="25">
        <f t="shared" si="13"/>
        <v>199.7</v>
      </c>
      <c r="G98" s="20">
        <v>180</v>
      </c>
      <c r="H98" s="24"/>
      <c r="I98" s="24">
        <f t="shared" si="14"/>
        <v>0</v>
      </c>
      <c r="J98" s="24"/>
      <c r="K98" s="24"/>
      <c r="L98" s="15">
        <f t="shared" si="15"/>
        <v>2376.6999999999998</v>
      </c>
      <c r="M98" s="26">
        <f t="shared" si="12"/>
        <v>2376.6999999999998</v>
      </c>
      <c r="N98" s="27" t="s">
        <v>93</v>
      </c>
    </row>
    <row r="99" spans="1:14" s="13" customFormat="1" ht="15" hidden="1" customHeight="1" x14ac:dyDescent="0.2">
      <c r="A99" s="22" t="s">
        <v>38</v>
      </c>
      <c r="B99" s="20"/>
      <c r="C99" s="23">
        <v>7</v>
      </c>
      <c r="D99" s="24">
        <v>1997</v>
      </c>
      <c r="E99" s="25">
        <v>20</v>
      </c>
      <c r="F99" s="25">
        <f t="shared" si="13"/>
        <v>399.4</v>
      </c>
      <c r="G99" s="20">
        <v>180</v>
      </c>
      <c r="H99" s="24"/>
      <c r="I99" s="24">
        <f t="shared" si="14"/>
        <v>0</v>
      </c>
      <c r="J99" s="24"/>
      <c r="K99" s="24"/>
      <c r="L99" s="15">
        <f t="shared" si="15"/>
        <v>2576.4</v>
      </c>
      <c r="M99" s="26">
        <f t="shared" si="12"/>
        <v>2576.4</v>
      </c>
      <c r="N99" s="29"/>
    </row>
    <row r="100" spans="1:14" s="13" customFormat="1" ht="15" customHeight="1" x14ac:dyDescent="0.2">
      <c r="A100" s="22" t="s">
        <v>94</v>
      </c>
      <c r="B100" s="20">
        <v>1</v>
      </c>
      <c r="C100" s="23">
        <v>8</v>
      </c>
      <c r="D100" s="24">
        <v>1353</v>
      </c>
      <c r="E100" s="25">
        <v>25</v>
      </c>
      <c r="F100" s="25">
        <f t="shared" si="13"/>
        <v>338.25</v>
      </c>
      <c r="G100" s="20">
        <v>100</v>
      </c>
      <c r="H100" s="24"/>
      <c r="I100" s="24">
        <f t="shared" si="14"/>
        <v>0</v>
      </c>
      <c r="J100" s="24"/>
      <c r="K100" s="24"/>
      <c r="L100" s="15">
        <f t="shared" si="15"/>
        <v>1791.25</v>
      </c>
      <c r="M100" s="26">
        <f t="shared" si="12"/>
        <v>1791.25</v>
      </c>
      <c r="N100" s="27" t="s">
        <v>95</v>
      </c>
    </row>
    <row r="101" spans="1:14" s="13" customFormat="1" ht="15" customHeight="1" x14ac:dyDescent="0.2">
      <c r="A101" s="22" t="s">
        <v>96</v>
      </c>
      <c r="B101" s="20">
        <v>2</v>
      </c>
      <c r="C101" s="23">
        <v>7</v>
      </c>
      <c r="D101" s="24">
        <v>1331</v>
      </c>
      <c r="E101" s="25"/>
      <c r="F101" s="25">
        <f t="shared" si="13"/>
        <v>0</v>
      </c>
      <c r="G101" s="20"/>
      <c r="H101" s="24"/>
      <c r="I101" s="24">
        <f t="shared" si="14"/>
        <v>0</v>
      </c>
      <c r="J101" s="24"/>
      <c r="K101" s="24"/>
      <c r="L101" s="15">
        <f t="shared" si="15"/>
        <v>1331</v>
      </c>
      <c r="M101" s="26">
        <f t="shared" si="12"/>
        <v>1331</v>
      </c>
      <c r="N101" s="29"/>
    </row>
    <row r="102" spans="1:14" s="13" customFormat="1" ht="15" hidden="1" customHeight="1" x14ac:dyDescent="0.2">
      <c r="A102" s="22" t="s">
        <v>96</v>
      </c>
      <c r="B102" s="20"/>
      <c r="C102" s="23">
        <v>7</v>
      </c>
      <c r="D102" s="24">
        <v>1331</v>
      </c>
      <c r="E102" s="25"/>
      <c r="F102" s="25">
        <f t="shared" si="13"/>
        <v>0</v>
      </c>
      <c r="G102" s="20"/>
      <c r="H102" s="24"/>
      <c r="I102" s="24">
        <f t="shared" si="14"/>
        <v>0</v>
      </c>
      <c r="J102" s="24"/>
      <c r="K102" s="24"/>
      <c r="L102" s="15">
        <f t="shared" si="15"/>
        <v>1331</v>
      </c>
      <c r="M102" s="26">
        <f t="shared" si="12"/>
        <v>1331</v>
      </c>
      <c r="N102" s="29"/>
    </row>
    <row r="103" spans="1:14" s="13" customFormat="1" ht="15" customHeight="1" x14ac:dyDescent="0.2">
      <c r="A103" s="22" t="s">
        <v>73</v>
      </c>
      <c r="B103" s="20">
        <v>1</v>
      </c>
      <c r="C103" s="23">
        <v>4</v>
      </c>
      <c r="D103" s="24">
        <v>1254</v>
      </c>
      <c r="E103" s="25"/>
      <c r="F103" s="25">
        <f t="shared" si="13"/>
        <v>0</v>
      </c>
      <c r="G103" s="20"/>
      <c r="H103" s="24"/>
      <c r="I103" s="24">
        <f t="shared" si="14"/>
        <v>0</v>
      </c>
      <c r="J103" s="24"/>
      <c r="K103" s="24"/>
      <c r="L103" s="15">
        <f t="shared" si="15"/>
        <v>1254</v>
      </c>
      <c r="M103" s="26">
        <f t="shared" si="12"/>
        <v>1254</v>
      </c>
      <c r="N103" s="29"/>
    </row>
    <row r="104" spans="1:14" s="13" customFormat="1" ht="15" customHeight="1" x14ac:dyDescent="0.2">
      <c r="A104" s="22" t="s">
        <v>97</v>
      </c>
      <c r="B104" s="20">
        <v>1</v>
      </c>
      <c r="C104" s="23">
        <v>6</v>
      </c>
      <c r="D104" s="24">
        <v>1505</v>
      </c>
      <c r="E104" s="25"/>
      <c r="F104" s="25">
        <f t="shared" si="13"/>
        <v>0</v>
      </c>
      <c r="G104" s="20"/>
      <c r="H104" s="24"/>
      <c r="I104" s="24">
        <f t="shared" si="14"/>
        <v>0</v>
      </c>
      <c r="J104" s="24"/>
      <c r="K104" s="24"/>
      <c r="L104" s="15">
        <f t="shared" si="15"/>
        <v>1505</v>
      </c>
      <c r="M104" s="26">
        <f t="shared" si="12"/>
        <v>1505</v>
      </c>
      <c r="N104" s="29"/>
    </row>
    <row r="105" spans="1:14" s="13" customFormat="1" ht="15" customHeight="1" x14ac:dyDescent="0.2">
      <c r="A105" s="22" t="s">
        <v>57</v>
      </c>
      <c r="B105" s="20">
        <v>2</v>
      </c>
      <c r="C105" s="23">
        <v>9</v>
      </c>
      <c r="D105" s="24">
        <v>1375</v>
      </c>
      <c r="E105" s="25">
        <v>10</v>
      </c>
      <c r="F105" s="25">
        <f t="shared" si="13"/>
        <v>137.5</v>
      </c>
      <c r="G105" s="20"/>
      <c r="H105" s="24"/>
      <c r="I105" s="24">
        <f t="shared" si="14"/>
        <v>0</v>
      </c>
      <c r="J105" s="24">
        <v>20</v>
      </c>
      <c r="K105" s="24">
        <v>275</v>
      </c>
      <c r="L105" s="15">
        <f t="shared" si="15"/>
        <v>1787.5</v>
      </c>
      <c r="M105" s="26">
        <f t="shared" si="12"/>
        <v>1787.5</v>
      </c>
      <c r="N105" s="27" t="s">
        <v>98</v>
      </c>
    </row>
    <row r="106" spans="1:14" s="13" customFormat="1" ht="15" hidden="1" customHeight="1" x14ac:dyDescent="0.2">
      <c r="A106" s="22" t="s">
        <v>57</v>
      </c>
      <c r="B106" s="20"/>
      <c r="C106" s="23">
        <v>9</v>
      </c>
      <c r="D106" s="24">
        <v>1375</v>
      </c>
      <c r="E106" s="25"/>
      <c r="F106" s="25">
        <f t="shared" si="13"/>
        <v>0</v>
      </c>
      <c r="G106" s="20"/>
      <c r="H106" s="24"/>
      <c r="I106" s="24">
        <f t="shared" si="14"/>
        <v>0</v>
      </c>
      <c r="J106" s="24"/>
      <c r="K106" s="24"/>
      <c r="L106" s="15">
        <f t="shared" si="15"/>
        <v>1375</v>
      </c>
      <c r="M106" s="26">
        <f t="shared" si="12"/>
        <v>1375</v>
      </c>
      <c r="N106" s="29"/>
    </row>
    <row r="107" spans="1:14" s="13" customFormat="1" ht="15" customHeight="1" x14ac:dyDescent="0.2">
      <c r="A107" s="17" t="s">
        <v>59</v>
      </c>
      <c r="B107" s="17">
        <f>SUM(B95:B106)</f>
        <v>12</v>
      </c>
      <c r="C107" s="17"/>
      <c r="D107" s="15">
        <f>SUM(D95:D106)</f>
        <v>19542</v>
      </c>
      <c r="E107" s="25"/>
      <c r="F107" s="15">
        <f>SUM(F95:F106)</f>
        <v>2482.65</v>
      </c>
      <c r="G107" s="17">
        <f>SUM(G94:G106)</f>
        <v>820</v>
      </c>
      <c r="H107" s="15"/>
      <c r="I107" s="15">
        <f>SUM(I95:I106)</f>
        <v>1506</v>
      </c>
      <c r="J107" s="15"/>
      <c r="K107" s="15">
        <f>SUM(K95:K106)</f>
        <v>1024</v>
      </c>
      <c r="L107" s="15">
        <f>SUM(L95:L106)</f>
        <v>25374.65</v>
      </c>
      <c r="M107" s="30">
        <f>SUM(M95:M106)</f>
        <v>25374.65</v>
      </c>
      <c r="N107" s="29"/>
    </row>
    <row r="108" spans="1:14" s="13" customFormat="1" ht="15" customHeight="1" x14ac:dyDescent="0.2">
      <c r="A108" s="59" t="s">
        <v>99</v>
      </c>
      <c r="B108" s="71"/>
      <c r="C108" s="71"/>
      <c r="D108" s="60"/>
      <c r="E108" s="25"/>
      <c r="F108" s="25"/>
      <c r="G108" s="20"/>
      <c r="H108" s="24"/>
      <c r="I108" s="24"/>
      <c r="J108" s="24"/>
      <c r="K108" s="24"/>
      <c r="L108" s="15"/>
      <c r="M108" s="24"/>
      <c r="N108" s="29"/>
    </row>
    <row r="109" spans="1:14" s="13" customFormat="1" ht="15" customHeight="1" x14ac:dyDescent="0.2">
      <c r="A109" s="22" t="s">
        <v>100</v>
      </c>
      <c r="B109" s="20">
        <v>1</v>
      </c>
      <c r="C109" s="23">
        <v>11</v>
      </c>
      <c r="D109" s="24">
        <v>1430</v>
      </c>
      <c r="E109" s="25">
        <v>15</v>
      </c>
      <c r="F109" s="25">
        <f>D109*E109/100</f>
        <v>214.5</v>
      </c>
      <c r="G109" s="20"/>
      <c r="H109" s="24"/>
      <c r="I109" s="24"/>
      <c r="J109" s="24">
        <v>20</v>
      </c>
      <c r="K109" s="24">
        <v>286</v>
      </c>
      <c r="L109" s="15">
        <f>D109+F109+G109+I109+K109</f>
        <v>1930.5</v>
      </c>
      <c r="M109" s="24">
        <f>L109</f>
        <v>1930.5</v>
      </c>
      <c r="N109" s="27" t="s">
        <v>101</v>
      </c>
    </row>
    <row r="110" spans="1:14" s="13" customFormat="1" ht="15" customHeight="1" x14ac:dyDescent="0.2">
      <c r="A110" s="22" t="s">
        <v>46</v>
      </c>
      <c r="B110" s="20">
        <v>2</v>
      </c>
      <c r="C110" s="23">
        <v>7</v>
      </c>
      <c r="D110" s="24">
        <v>1331</v>
      </c>
      <c r="E110" s="25">
        <v>10</v>
      </c>
      <c r="F110" s="25">
        <f>D110*E110/100</f>
        <v>133.1</v>
      </c>
      <c r="G110" s="20">
        <v>100</v>
      </c>
      <c r="H110" s="24"/>
      <c r="I110" s="24"/>
      <c r="J110" s="24"/>
      <c r="K110" s="24"/>
      <c r="L110" s="15">
        <f>D110+F110+G110+I110+K110</f>
        <v>1564.1</v>
      </c>
      <c r="M110" s="24">
        <f>L110</f>
        <v>1564.1</v>
      </c>
      <c r="N110" s="27" t="s">
        <v>102</v>
      </c>
    </row>
    <row r="111" spans="1:14" s="13" customFormat="1" ht="15" hidden="1" customHeight="1" x14ac:dyDescent="0.2">
      <c r="A111" s="22" t="s">
        <v>46</v>
      </c>
      <c r="B111" s="20"/>
      <c r="C111" s="23">
        <v>7</v>
      </c>
      <c r="D111" s="24">
        <v>1331</v>
      </c>
      <c r="E111" s="25"/>
      <c r="F111" s="25">
        <f>D111*E111/100</f>
        <v>0</v>
      </c>
      <c r="G111" s="20">
        <v>100</v>
      </c>
      <c r="H111" s="24"/>
      <c r="I111" s="24"/>
      <c r="J111" s="24"/>
      <c r="K111" s="24"/>
      <c r="L111" s="15">
        <f>D111+F111+G111+I111+K111</f>
        <v>1431</v>
      </c>
      <c r="M111" s="24">
        <f>L111</f>
        <v>1431</v>
      </c>
      <c r="N111" s="27" t="s">
        <v>103</v>
      </c>
    </row>
    <row r="112" spans="1:14" s="13" customFormat="1" ht="15" customHeight="1" x14ac:dyDescent="0.2">
      <c r="A112" s="22" t="s">
        <v>73</v>
      </c>
      <c r="B112" s="20">
        <v>1</v>
      </c>
      <c r="C112" s="23">
        <v>4</v>
      </c>
      <c r="D112" s="24">
        <v>1254</v>
      </c>
      <c r="E112" s="25">
        <v>10</v>
      </c>
      <c r="F112" s="25">
        <f>D112*E112/100</f>
        <v>125.4</v>
      </c>
      <c r="G112" s="20"/>
      <c r="H112" s="24"/>
      <c r="I112" s="24"/>
      <c r="J112" s="24"/>
      <c r="K112" s="24"/>
      <c r="L112" s="15">
        <f>D112+F112+G112+I112+K112</f>
        <v>1379.4</v>
      </c>
      <c r="M112" s="24">
        <f>L112</f>
        <v>1379.4</v>
      </c>
      <c r="N112" s="27" t="s">
        <v>104</v>
      </c>
    </row>
    <row r="113" spans="1:28" s="13" customFormat="1" ht="15" customHeight="1" x14ac:dyDescent="0.2">
      <c r="A113" s="17" t="s">
        <v>59</v>
      </c>
      <c r="B113" s="17">
        <f>SUM(B109:B112)</f>
        <v>4</v>
      </c>
      <c r="C113" s="17"/>
      <c r="D113" s="15">
        <f>SUM(D109:D112)</f>
        <v>5346</v>
      </c>
      <c r="E113" s="25"/>
      <c r="F113" s="15">
        <f>SUM(F109:F112)</f>
        <v>473</v>
      </c>
      <c r="G113" s="17">
        <f>SUM(G109:G112)</f>
        <v>200</v>
      </c>
      <c r="H113" s="15"/>
      <c r="I113" s="15">
        <v>0</v>
      </c>
      <c r="J113" s="15"/>
      <c r="K113" s="15">
        <f>SUM(K109:K112)</f>
        <v>286</v>
      </c>
      <c r="L113" s="15">
        <f>SUM(L109:L112)</f>
        <v>6305</v>
      </c>
      <c r="M113" s="15">
        <f>SUM(M108:M112)</f>
        <v>6305</v>
      </c>
      <c r="N113" s="29"/>
    </row>
    <row r="114" spans="1:28" s="13" customFormat="1" ht="15" hidden="1" customHeight="1" x14ac:dyDescent="0.2">
      <c r="A114" s="17"/>
      <c r="B114" s="17"/>
      <c r="C114" s="42"/>
      <c r="D114" s="15"/>
      <c r="E114" s="25"/>
      <c r="F114" s="39"/>
      <c r="G114" s="17"/>
      <c r="H114" s="15"/>
      <c r="I114" s="15"/>
      <c r="J114" s="15"/>
      <c r="K114" s="15"/>
      <c r="L114" s="15"/>
      <c r="M114" s="15"/>
      <c r="N114" s="29"/>
    </row>
    <row r="115" spans="1:28" s="13" customFormat="1" ht="15" customHeight="1" x14ac:dyDescent="0.2">
      <c r="A115" s="59" t="s">
        <v>105</v>
      </c>
      <c r="B115" s="71"/>
      <c r="C115" s="71"/>
      <c r="D115" s="60"/>
      <c r="E115" s="25"/>
      <c r="F115" s="25"/>
      <c r="G115" s="20"/>
      <c r="H115" s="24"/>
      <c r="I115" s="24"/>
      <c r="J115" s="24"/>
      <c r="K115" s="24"/>
      <c r="L115" s="24"/>
      <c r="M115" s="24"/>
      <c r="N115" s="29"/>
    </row>
    <row r="116" spans="1:28" s="13" customFormat="1" ht="15" customHeight="1" x14ac:dyDescent="0.2">
      <c r="A116" s="32" t="s">
        <v>64</v>
      </c>
      <c r="B116" s="33">
        <v>1</v>
      </c>
      <c r="C116" s="34">
        <v>12</v>
      </c>
      <c r="D116" s="35">
        <v>1997</v>
      </c>
      <c r="E116" s="36">
        <v>0</v>
      </c>
      <c r="F116" s="36">
        <f>D116*E116/100</f>
        <v>0</v>
      </c>
      <c r="G116" s="33"/>
      <c r="H116" s="35"/>
      <c r="I116" s="35"/>
      <c r="J116" s="35">
        <v>20</v>
      </c>
      <c r="K116" s="35">
        <v>399</v>
      </c>
      <c r="L116" s="37">
        <f>D116+F116+G116+I116+K116</f>
        <v>2396</v>
      </c>
      <c r="M116" s="43">
        <f>L116</f>
        <v>2396</v>
      </c>
      <c r="N116" s="38"/>
      <c r="O116" s="40"/>
      <c r="P116" s="40"/>
      <c r="Q116" s="40"/>
      <c r="R116" s="40"/>
      <c r="S116" s="40"/>
      <c r="T116" s="40"/>
      <c r="U116" s="40"/>
      <c r="V116" s="40"/>
      <c r="W116" s="40"/>
    </row>
    <row r="117" spans="1:28" s="41" customFormat="1" ht="15" customHeight="1" x14ac:dyDescent="0.2">
      <c r="A117" s="32" t="s">
        <v>36</v>
      </c>
      <c r="B117" s="33">
        <v>2</v>
      </c>
      <c r="C117" s="34">
        <v>7</v>
      </c>
      <c r="D117" s="35">
        <v>1997</v>
      </c>
      <c r="E117" s="36"/>
      <c r="F117" s="36">
        <f t="shared" ref="F117:F123" si="16">D117*E117/100</f>
        <v>0</v>
      </c>
      <c r="G117" s="33">
        <v>100</v>
      </c>
      <c r="H117" s="35"/>
      <c r="I117" s="35"/>
      <c r="J117" s="35"/>
      <c r="K117" s="35"/>
      <c r="L117" s="37">
        <f t="shared" ref="L117:L123" si="17">D117+F117+G117+I117+K117</f>
        <v>2097</v>
      </c>
      <c r="M117" s="43">
        <f t="shared" ref="M117:M123" si="18">L117</f>
        <v>2097</v>
      </c>
      <c r="N117" s="44" t="s">
        <v>106</v>
      </c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</row>
    <row r="118" spans="1:28" s="13" customFormat="1" ht="15" hidden="1" customHeight="1" x14ac:dyDescent="0.2">
      <c r="A118" s="22" t="s">
        <v>36</v>
      </c>
      <c r="B118" s="20"/>
      <c r="C118" s="23">
        <v>7</v>
      </c>
      <c r="D118" s="24">
        <v>1997</v>
      </c>
      <c r="E118" s="25">
        <v>10</v>
      </c>
      <c r="F118" s="36">
        <f t="shared" si="16"/>
        <v>199.7</v>
      </c>
      <c r="G118" s="20">
        <v>100</v>
      </c>
      <c r="H118" s="24"/>
      <c r="I118" s="24"/>
      <c r="J118" s="24"/>
      <c r="K118" s="24"/>
      <c r="L118" s="37">
        <f t="shared" si="17"/>
        <v>2296.6999999999998</v>
      </c>
      <c r="M118" s="43">
        <f t="shared" si="18"/>
        <v>2296.6999999999998</v>
      </c>
      <c r="N118" s="27" t="s">
        <v>107</v>
      </c>
      <c r="X118" s="40"/>
      <c r="Y118" s="40"/>
      <c r="Z118" s="40"/>
      <c r="AA118" s="40"/>
      <c r="AB118" s="40"/>
    </row>
    <row r="119" spans="1:28" s="13" customFormat="1" ht="15" customHeight="1" x14ac:dyDescent="0.2">
      <c r="A119" s="22" t="s">
        <v>46</v>
      </c>
      <c r="B119" s="20">
        <v>2</v>
      </c>
      <c r="C119" s="23">
        <v>7</v>
      </c>
      <c r="D119" s="24">
        <v>1331</v>
      </c>
      <c r="E119" s="25">
        <v>25</v>
      </c>
      <c r="F119" s="36">
        <f t="shared" si="16"/>
        <v>332.75</v>
      </c>
      <c r="G119" s="20">
        <v>100</v>
      </c>
      <c r="H119" s="24"/>
      <c r="I119" s="24"/>
      <c r="J119" s="24">
        <v>40</v>
      </c>
      <c r="K119" s="24">
        <v>532</v>
      </c>
      <c r="L119" s="37">
        <f t="shared" si="17"/>
        <v>2295.75</v>
      </c>
      <c r="M119" s="43">
        <f t="shared" si="18"/>
        <v>2295.75</v>
      </c>
      <c r="N119" s="27" t="s">
        <v>108</v>
      </c>
    </row>
    <row r="120" spans="1:28" s="41" customFormat="1" ht="15" customHeight="1" x14ac:dyDescent="0.2">
      <c r="A120" s="32" t="s">
        <v>57</v>
      </c>
      <c r="B120" s="33">
        <v>2</v>
      </c>
      <c r="C120" s="34">
        <v>9</v>
      </c>
      <c r="D120" s="35">
        <v>1375</v>
      </c>
      <c r="E120" s="36"/>
      <c r="F120" s="36">
        <f t="shared" si="16"/>
        <v>0</v>
      </c>
      <c r="G120" s="33"/>
      <c r="H120" s="35"/>
      <c r="I120" s="35"/>
      <c r="J120" s="35"/>
      <c r="K120" s="35"/>
      <c r="L120" s="37">
        <f t="shared" si="17"/>
        <v>1375</v>
      </c>
      <c r="M120" s="43">
        <f t="shared" si="18"/>
        <v>1375</v>
      </c>
      <c r="N120" s="38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</row>
    <row r="121" spans="1:28" s="41" customFormat="1" ht="15" hidden="1" customHeight="1" x14ac:dyDescent="0.2">
      <c r="A121" s="32" t="s">
        <v>57</v>
      </c>
      <c r="B121" s="33"/>
      <c r="C121" s="34">
        <v>9</v>
      </c>
      <c r="D121" s="35">
        <v>1375</v>
      </c>
      <c r="E121" s="36"/>
      <c r="F121" s="36">
        <f t="shared" si="16"/>
        <v>0</v>
      </c>
      <c r="G121" s="33"/>
      <c r="H121" s="35"/>
      <c r="I121" s="35"/>
      <c r="J121" s="35"/>
      <c r="K121" s="35"/>
      <c r="L121" s="37">
        <f t="shared" si="17"/>
        <v>1375</v>
      </c>
      <c r="M121" s="43">
        <f t="shared" si="18"/>
        <v>1375</v>
      </c>
      <c r="N121" s="38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</row>
    <row r="122" spans="1:28" s="13" customFormat="1" ht="15" hidden="1" customHeight="1" x14ac:dyDescent="0.2">
      <c r="A122" s="22" t="s">
        <v>46</v>
      </c>
      <c r="B122" s="20"/>
      <c r="C122" s="23">
        <v>7</v>
      </c>
      <c r="D122" s="24">
        <v>1331</v>
      </c>
      <c r="E122" s="25">
        <v>10</v>
      </c>
      <c r="F122" s="36">
        <f t="shared" si="16"/>
        <v>133.1</v>
      </c>
      <c r="G122" s="20">
        <v>100</v>
      </c>
      <c r="H122" s="24"/>
      <c r="I122" s="24"/>
      <c r="J122" s="24"/>
      <c r="K122" s="24"/>
      <c r="L122" s="37">
        <f t="shared" si="17"/>
        <v>1564.1</v>
      </c>
      <c r="M122" s="43">
        <f t="shared" si="18"/>
        <v>1564.1</v>
      </c>
      <c r="N122" s="44" t="s">
        <v>109</v>
      </c>
    </row>
    <row r="123" spans="1:28" s="13" customFormat="1" ht="15" customHeight="1" x14ac:dyDescent="0.2">
      <c r="A123" s="22" t="s">
        <v>73</v>
      </c>
      <c r="B123" s="20">
        <v>1</v>
      </c>
      <c r="C123" s="23">
        <v>4</v>
      </c>
      <c r="D123" s="24">
        <v>1254</v>
      </c>
      <c r="E123" s="25"/>
      <c r="F123" s="36">
        <f t="shared" si="16"/>
        <v>0</v>
      </c>
      <c r="G123" s="20"/>
      <c r="H123" s="24"/>
      <c r="I123" s="24"/>
      <c r="J123" s="24"/>
      <c r="K123" s="24"/>
      <c r="L123" s="37">
        <f t="shared" si="17"/>
        <v>1254</v>
      </c>
      <c r="M123" s="43">
        <f t="shared" si="18"/>
        <v>1254</v>
      </c>
      <c r="N123" s="29"/>
    </row>
    <row r="124" spans="1:28" s="13" customFormat="1" ht="15" customHeight="1" x14ac:dyDescent="0.2">
      <c r="A124" s="17" t="s">
        <v>59</v>
      </c>
      <c r="B124" s="17">
        <f>SUM(B116:B123)</f>
        <v>8</v>
      </c>
      <c r="C124" s="17"/>
      <c r="D124" s="15">
        <f>SUM(D116:D123)</f>
        <v>12657</v>
      </c>
      <c r="E124" s="25"/>
      <c r="F124" s="45">
        <f>SUM(F116:F123)</f>
        <v>665.55000000000007</v>
      </c>
      <c r="G124" s="17">
        <f>SUM(G116:G123)</f>
        <v>400</v>
      </c>
      <c r="H124" s="15"/>
      <c r="I124" s="15">
        <f>SUM(I116:I123)</f>
        <v>0</v>
      </c>
      <c r="J124" s="15"/>
      <c r="K124" s="15">
        <f>SUM(K116:K123)</f>
        <v>931</v>
      </c>
      <c r="L124" s="15">
        <f>SUM(L116:L123)</f>
        <v>14653.550000000001</v>
      </c>
      <c r="M124" s="30">
        <f>SUM(M116:M123)</f>
        <v>14653.550000000001</v>
      </c>
      <c r="N124" s="29"/>
    </row>
    <row r="125" spans="1:28" s="13" customFormat="1" ht="15" customHeight="1" x14ac:dyDescent="0.2">
      <c r="A125" s="59" t="s">
        <v>110</v>
      </c>
      <c r="B125" s="71"/>
      <c r="C125" s="46"/>
      <c r="D125" s="47"/>
      <c r="E125" s="25"/>
      <c r="F125" s="36"/>
      <c r="G125" s="20"/>
      <c r="H125" s="24"/>
      <c r="I125" s="24"/>
      <c r="J125" s="24"/>
      <c r="K125" s="24"/>
      <c r="L125" s="15"/>
      <c r="M125" s="24"/>
      <c r="N125" s="29"/>
    </row>
    <row r="126" spans="1:28" s="13" customFormat="1" ht="15" customHeight="1" x14ac:dyDescent="0.2">
      <c r="A126" s="22" t="s">
        <v>100</v>
      </c>
      <c r="B126" s="20">
        <v>1</v>
      </c>
      <c r="C126" s="23">
        <v>11</v>
      </c>
      <c r="D126" s="24">
        <v>1430</v>
      </c>
      <c r="E126" s="25">
        <v>30</v>
      </c>
      <c r="F126" s="36">
        <f>D126*E126/100</f>
        <v>429</v>
      </c>
      <c r="G126" s="20"/>
      <c r="H126" s="24"/>
      <c r="I126" s="24"/>
      <c r="J126" s="24">
        <v>20</v>
      </c>
      <c r="K126" s="24">
        <v>286</v>
      </c>
      <c r="L126" s="15">
        <f>D126+F126+G126+I126+K126</f>
        <v>2145</v>
      </c>
      <c r="M126" s="26">
        <f>L126</f>
        <v>2145</v>
      </c>
      <c r="N126" s="27" t="s">
        <v>111</v>
      </c>
    </row>
    <row r="127" spans="1:28" s="13" customFormat="1" ht="15" customHeight="1" x14ac:dyDescent="0.2">
      <c r="A127" s="22" t="s">
        <v>46</v>
      </c>
      <c r="B127" s="20">
        <v>2</v>
      </c>
      <c r="C127" s="23">
        <v>7</v>
      </c>
      <c r="D127" s="24">
        <v>1331</v>
      </c>
      <c r="E127" s="25">
        <v>25</v>
      </c>
      <c r="F127" s="36">
        <f>D127*E127/100</f>
        <v>332.75</v>
      </c>
      <c r="G127" s="20">
        <v>100</v>
      </c>
      <c r="H127" s="24"/>
      <c r="I127" s="24"/>
      <c r="J127" s="24"/>
      <c r="K127" s="24"/>
      <c r="L127" s="15">
        <f>D127+F127+G127+I127+K127</f>
        <v>1763.75</v>
      </c>
      <c r="M127" s="26">
        <f>L127</f>
        <v>1763.75</v>
      </c>
      <c r="N127" s="27" t="s">
        <v>112</v>
      </c>
    </row>
    <row r="128" spans="1:28" s="13" customFormat="1" ht="15" hidden="1" customHeight="1" x14ac:dyDescent="0.2">
      <c r="A128" s="22" t="s">
        <v>46</v>
      </c>
      <c r="B128" s="20"/>
      <c r="C128" s="23">
        <v>7</v>
      </c>
      <c r="D128" s="24">
        <v>1331</v>
      </c>
      <c r="E128" s="25">
        <v>15</v>
      </c>
      <c r="F128" s="36">
        <f>D128*E128/100</f>
        <v>199.65</v>
      </c>
      <c r="G128" s="20">
        <v>100</v>
      </c>
      <c r="H128" s="24"/>
      <c r="I128" s="24"/>
      <c r="J128" s="24"/>
      <c r="K128" s="24"/>
      <c r="L128" s="15">
        <f>D128+F128+G128+I128+K128</f>
        <v>1630.65</v>
      </c>
      <c r="M128" s="26">
        <f>L128</f>
        <v>1630.65</v>
      </c>
      <c r="N128" s="27" t="s">
        <v>113</v>
      </c>
    </row>
    <row r="129" spans="1:14" s="13" customFormat="1" ht="15" customHeight="1" x14ac:dyDescent="0.2">
      <c r="A129" s="22" t="s">
        <v>73</v>
      </c>
      <c r="B129" s="20">
        <v>1</v>
      </c>
      <c r="C129" s="23">
        <v>4</v>
      </c>
      <c r="D129" s="24">
        <v>1254</v>
      </c>
      <c r="E129" s="25"/>
      <c r="F129" s="36">
        <f>D129*E129/100</f>
        <v>0</v>
      </c>
      <c r="G129" s="20"/>
      <c r="H129" s="24"/>
      <c r="I129" s="24"/>
      <c r="J129" s="24"/>
      <c r="K129" s="24"/>
      <c r="L129" s="15">
        <f>D129+F129+G129+I129+K129</f>
        <v>1254</v>
      </c>
      <c r="M129" s="26">
        <f>L129</f>
        <v>1254</v>
      </c>
      <c r="N129" s="27" t="s">
        <v>114</v>
      </c>
    </row>
    <row r="130" spans="1:14" s="13" customFormat="1" ht="15" customHeight="1" x14ac:dyDescent="0.2">
      <c r="A130" s="17" t="s">
        <v>59</v>
      </c>
      <c r="B130" s="17">
        <f>SUM(B126:B129)</f>
        <v>4</v>
      </c>
      <c r="C130" s="17"/>
      <c r="D130" s="15">
        <f>SUM(D126:D129)</f>
        <v>5346</v>
      </c>
      <c r="E130" s="25"/>
      <c r="F130" s="15">
        <f>SUM(F126:F129)</f>
        <v>961.4</v>
      </c>
      <c r="G130" s="17">
        <f>SUM(G125:G129)</f>
        <v>200</v>
      </c>
      <c r="H130" s="15"/>
      <c r="I130" s="15">
        <v>0</v>
      </c>
      <c r="J130" s="15"/>
      <c r="K130" s="15">
        <f>SUM(K126:K129)</f>
        <v>286</v>
      </c>
      <c r="L130" s="15">
        <f>SUM(L126:L129)</f>
        <v>6793.4</v>
      </c>
      <c r="M130" s="30">
        <f>SUM(M125:M129)</f>
        <v>6793.4</v>
      </c>
      <c r="N130" s="29"/>
    </row>
    <row r="131" spans="1:14" s="13" customFormat="1" ht="15" customHeight="1" thickBot="1" x14ac:dyDescent="0.25">
      <c r="A131" s="17"/>
      <c r="B131" s="17"/>
      <c r="C131" s="42"/>
      <c r="D131" s="15"/>
      <c r="E131" s="25"/>
      <c r="F131" s="48"/>
      <c r="G131" s="31"/>
      <c r="H131" s="15"/>
      <c r="I131" s="15"/>
      <c r="J131" s="15"/>
      <c r="K131" s="15"/>
      <c r="L131" s="15"/>
      <c r="M131" s="15"/>
      <c r="N131" s="29"/>
    </row>
    <row r="132" spans="1:14" s="13" customFormat="1" ht="15" hidden="1" customHeight="1" x14ac:dyDescent="0.2">
      <c r="A132" s="31" t="s">
        <v>115</v>
      </c>
      <c r="B132" s="20"/>
      <c r="C132" s="23"/>
      <c r="D132" s="24"/>
      <c r="E132" s="25"/>
      <c r="F132" s="25"/>
      <c r="G132" s="20"/>
      <c r="H132" s="24"/>
      <c r="I132" s="24"/>
      <c r="J132" s="24"/>
      <c r="K132" s="24"/>
      <c r="L132" s="24"/>
      <c r="M132" s="24"/>
      <c r="N132" s="29"/>
    </row>
    <row r="133" spans="1:14" s="13" customFormat="1" ht="15" hidden="1" customHeight="1" x14ac:dyDescent="0.2">
      <c r="A133" s="22" t="s">
        <v>116</v>
      </c>
      <c r="B133" s="20"/>
      <c r="C133" s="23">
        <v>14</v>
      </c>
      <c r="D133" s="24">
        <v>1997</v>
      </c>
      <c r="E133" s="25">
        <v>0</v>
      </c>
      <c r="F133" s="25">
        <f>D133*E133/100</f>
        <v>0</v>
      </c>
      <c r="G133" s="20"/>
      <c r="H133" s="24">
        <v>0</v>
      </c>
      <c r="I133" s="49">
        <f>D133*H133/100</f>
        <v>0</v>
      </c>
      <c r="J133" s="24"/>
      <c r="K133" s="49"/>
      <c r="L133" s="15">
        <f>D133+F133+G133+I133+K133</f>
        <v>1997</v>
      </c>
      <c r="M133" s="26">
        <f>L133</f>
        <v>1997</v>
      </c>
      <c r="N133" s="29"/>
    </row>
    <row r="134" spans="1:14" s="13" customFormat="1" ht="15" hidden="1" customHeight="1" x14ac:dyDescent="0.2">
      <c r="A134" s="22" t="s">
        <v>117</v>
      </c>
      <c r="B134" s="20"/>
      <c r="C134" s="23">
        <v>8</v>
      </c>
      <c r="D134" s="24">
        <v>2030</v>
      </c>
      <c r="E134" s="25">
        <v>15</v>
      </c>
      <c r="F134" s="25">
        <f t="shared" ref="F134:F147" si="19">D134*E134/100</f>
        <v>304.5</v>
      </c>
      <c r="G134" s="20">
        <v>180</v>
      </c>
      <c r="H134" s="24">
        <v>15</v>
      </c>
      <c r="I134" s="24">
        <f t="shared" ref="I134:I147" si="20">D134*H134/100</f>
        <v>304.5</v>
      </c>
      <c r="J134" s="24"/>
      <c r="K134" s="24"/>
      <c r="L134" s="15">
        <f t="shared" ref="L134:L147" si="21">D134+F134+G134+I134+K134</f>
        <v>2819</v>
      </c>
      <c r="M134" s="26">
        <f t="shared" ref="M134:M147" si="22">L134</f>
        <v>2819</v>
      </c>
      <c r="N134" s="27" t="s">
        <v>118</v>
      </c>
    </row>
    <row r="135" spans="1:14" s="13" customFormat="1" ht="15" hidden="1" customHeight="1" x14ac:dyDescent="0.2">
      <c r="A135" s="22" t="s">
        <v>36</v>
      </c>
      <c r="B135" s="20"/>
      <c r="C135" s="23">
        <v>7</v>
      </c>
      <c r="D135" s="24">
        <v>1997</v>
      </c>
      <c r="E135" s="25">
        <v>30</v>
      </c>
      <c r="F135" s="25">
        <f t="shared" si="19"/>
        <v>599.1</v>
      </c>
      <c r="G135" s="20">
        <v>180</v>
      </c>
      <c r="H135" s="24">
        <v>25</v>
      </c>
      <c r="I135" s="24">
        <f t="shared" si="20"/>
        <v>499.25</v>
      </c>
      <c r="J135" s="24"/>
      <c r="K135" s="24"/>
      <c r="L135" s="15">
        <f t="shared" si="21"/>
        <v>3275.35</v>
      </c>
      <c r="M135" s="26">
        <f t="shared" si="22"/>
        <v>3275.35</v>
      </c>
      <c r="N135" s="27" t="s">
        <v>119</v>
      </c>
    </row>
    <row r="136" spans="1:14" s="13" customFormat="1" ht="15" hidden="1" customHeight="1" x14ac:dyDescent="0.2">
      <c r="A136" s="22" t="s">
        <v>62</v>
      </c>
      <c r="B136" s="20"/>
      <c r="C136" s="23">
        <v>7</v>
      </c>
      <c r="D136" s="24">
        <v>1997</v>
      </c>
      <c r="E136" s="25">
        <v>20</v>
      </c>
      <c r="F136" s="25">
        <f t="shared" si="19"/>
        <v>399.4</v>
      </c>
      <c r="G136" s="20">
        <v>180</v>
      </c>
      <c r="H136" s="24">
        <v>15</v>
      </c>
      <c r="I136" s="24">
        <f t="shared" si="20"/>
        <v>299.55</v>
      </c>
      <c r="J136" s="24"/>
      <c r="K136" s="24"/>
      <c r="L136" s="15">
        <f t="shared" si="21"/>
        <v>2875.9500000000003</v>
      </c>
      <c r="M136" s="26">
        <f t="shared" si="22"/>
        <v>2875.9500000000003</v>
      </c>
      <c r="N136" s="27" t="s">
        <v>120</v>
      </c>
    </row>
    <row r="137" spans="1:14" s="13" customFormat="1" ht="15" hidden="1" customHeight="1" x14ac:dyDescent="0.2">
      <c r="A137" s="22" t="s">
        <v>36</v>
      </c>
      <c r="B137" s="20"/>
      <c r="C137" s="23">
        <v>7</v>
      </c>
      <c r="D137" s="24">
        <v>1997</v>
      </c>
      <c r="E137" s="25"/>
      <c r="F137" s="25">
        <f t="shared" si="19"/>
        <v>0</v>
      </c>
      <c r="G137" s="20"/>
      <c r="H137" s="24"/>
      <c r="I137" s="24">
        <f t="shared" si="20"/>
        <v>0</v>
      </c>
      <c r="J137" s="24"/>
      <c r="K137" s="24"/>
      <c r="L137" s="15">
        <f t="shared" si="21"/>
        <v>1997</v>
      </c>
      <c r="M137" s="26">
        <f t="shared" si="22"/>
        <v>1997</v>
      </c>
      <c r="N137" s="29"/>
    </row>
    <row r="138" spans="1:14" s="13" customFormat="1" ht="15" hidden="1" customHeight="1" x14ac:dyDescent="0.2">
      <c r="A138" s="22" t="s">
        <v>36</v>
      </c>
      <c r="B138" s="20"/>
      <c r="C138" s="23">
        <v>7</v>
      </c>
      <c r="D138" s="24">
        <v>1997</v>
      </c>
      <c r="E138" s="25">
        <v>20</v>
      </c>
      <c r="F138" s="25">
        <f t="shared" si="19"/>
        <v>399.4</v>
      </c>
      <c r="G138" s="20">
        <v>180</v>
      </c>
      <c r="H138" s="24">
        <v>25</v>
      </c>
      <c r="I138" s="24">
        <f t="shared" si="20"/>
        <v>499.25</v>
      </c>
      <c r="J138" s="24"/>
      <c r="K138" s="24"/>
      <c r="L138" s="15">
        <f t="shared" si="21"/>
        <v>3075.65</v>
      </c>
      <c r="M138" s="26">
        <f t="shared" si="22"/>
        <v>3075.65</v>
      </c>
      <c r="N138" s="27" t="s">
        <v>121</v>
      </c>
    </row>
    <row r="139" spans="1:14" s="13" customFormat="1" ht="15" hidden="1" customHeight="1" x14ac:dyDescent="0.2">
      <c r="A139" s="22" t="s">
        <v>36</v>
      </c>
      <c r="B139" s="20"/>
      <c r="C139" s="23">
        <v>7</v>
      </c>
      <c r="D139" s="24">
        <v>1997</v>
      </c>
      <c r="E139" s="25">
        <v>10</v>
      </c>
      <c r="F139" s="25">
        <f t="shared" si="19"/>
        <v>199.7</v>
      </c>
      <c r="G139" s="20">
        <v>180</v>
      </c>
      <c r="H139" s="24"/>
      <c r="I139" s="24">
        <f t="shared" si="20"/>
        <v>0</v>
      </c>
      <c r="J139" s="24"/>
      <c r="K139" s="24"/>
      <c r="L139" s="15">
        <f t="shared" si="21"/>
        <v>2376.6999999999998</v>
      </c>
      <c r="M139" s="26">
        <f t="shared" si="22"/>
        <v>2376.6999999999998</v>
      </c>
      <c r="N139" s="29"/>
    </row>
    <row r="140" spans="1:14" s="13" customFormat="1" ht="15" hidden="1" customHeight="1" x14ac:dyDescent="0.2">
      <c r="A140" s="22" t="s">
        <v>45</v>
      </c>
      <c r="B140" s="20"/>
      <c r="C140" s="23">
        <v>8</v>
      </c>
      <c r="D140" s="24">
        <v>1353</v>
      </c>
      <c r="E140" s="25">
        <v>30</v>
      </c>
      <c r="F140" s="25">
        <f t="shared" si="19"/>
        <v>405.9</v>
      </c>
      <c r="G140" s="20">
        <v>100</v>
      </c>
      <c r="H140" s="24"/>
      <c r="I140" s="24">
        <f t="shared" si="20"/>
        <v>0</v>
      </c>
      <c r="J140" s="24"/>
      <c r="K140" s="24"/>
      <c r="L140" s="15">
        <f t="shared" si="21"/>
        <v>1858.9</v>
      </c>
      <c r="M140" s="26">
        <f t="shared" si="22"/>
        <v>1858.9</v>
      </c>
      <c r="N140" s="27" t="s">
        <v>122</v>
      </c>
    </row>
    <row r="141" spans="1:14" s="13" customFormat="1" ht="15" hidden="1" customHeight="1" x14ac:dyDescent="0.2">
      <c r="A141" s="22" t="s">
        <v>46</v>
      </c>
      <c r="B141" s="20"/>
      <c r="C141" s="23">
        <v>7</v>
      </c>
      <c r="D141" s="24">
        <v>1331</v>
      </c>
      <c r="E141" s="25"/>
      <c r="F141" s="25">
        <f t="shared" si="19"/>
        <v>0</v>
      </c>
      <c r="G141" s="20">
        <v>100</v>
      </c>
      <c r="H141" s="24"/>
      <c r="I141" s="24">
        <f t="shared" si="20"/>
        <v>0</v>
      </c>
      <c r="J141" s="24"/>
      <c r="K141" s="24"/>
      <c r="L141" s="15">
        <f t="shared" si="21"/>
        <v>1431</v>
      </c>
      <c r="M141" s="26">
        <f t="shared" si="22"/>
        <v>1431</v>
      </c>
      <c r="N141" s="27" t="s">
        <v>123</v>
      </c>
    </row>
    <row r="142" spans="1:14" s="13" customFormat="1" ht="15" hidden="1" customHeight="1" x14ac:dyDescent="0.2">
      <c r="A142" s="22" t="s">
        <v>46</v>
      </c>
      <c r="B142" s="20"/>
      <c r="C142" s="23">
        <v>7</v>
      </c>
      <c r="D142" s="24">
        <v>1331</v>
      </c>
      <c r="E142" s="25"/>
      <c r="F142" s="25">
        <f t="shared" si="19"/>
        <v>0</v>
      </c>
      <c r="G142" s="20"/>
      <c r="H142" s="24"/>
      <c r="I142" s="24">
        <f t="shared" si="20"/>
        <v>0</v>
      </c>
      <c r="J142" s="24"/>
      <c r="K142" s="24"/>
      <c r="L142" s="15">
        <f t="shared" si="21"/>
        <v>1331</v>
      </c>
      <c r="M142" s="26">
        <f t="shared" si="22"/>
        <v>1331</v>
      </c>
      <c r="N142" s="29"/>
    </row>
    <row r="143" spans="1:14" s="13" customFormat="1" ht="15" hidden="1" customHeight="1" x14ac:dyDescent="0.2">
      <c r="A143" s="22" t="s">
        <v>46</v>
      </c>
      <c r="B143" s="20"/>
      <c r="C143" s="23">
        <v>7</v>
      </c>
      <c r="D143" s="24">
        <v>1331</v>
      </c>
      <c r="E143" s="25"/>
      <c r="F143" s="25">
        <f t="shared" si="19"/>
        <v>0</v>
      </c>
      <c r="G143" s="20"/>
      <c r="H143" s="24"/>
      <c r="I143" s="24">
        <f t="shared" si="20"/>
        <v>0</v>
      </c>
      <c r="J143" s="24"/>
      <c r="K143" s="24"/>
      <c r="L143" s="15">
        <f t="shared" si="21"/>
        <v>1331</v>
      </c>
      <c r="M143" s="26">
        <f t="shared" si="22"/>
        <v>1331</v>
      </c>
      <c r="N143" s="29"/>
    </row>
    <row r="144" spans="1:14" s="13" customFormat="1" ht="15" hidden="1" customHeight="1" x14ac:dyDescent="0.2">
      <c r="A144" s="22" t="s">
        <v>57</v>
      </c>
      <c r="B144" s="20"/>
      <c r="C144" s="23">
        <v>13</v>
      </c>
      <c r="D144" s="24">
        <v>1474</v>
      </c>
      <c r="E144" s="25">
        <v>10</v>
      </c>
      <c r="F144" s="25">
        <f t="shared" si="19"/>
        <v>147.4</v>
      </c>
      <c r="G144" s="20"/>
      <c r="H144" s="24">
        <v>40</v>
      </c>
      <c r="I144" s="24">
        <f t="shared" si="20"/>
        <v>589.6</v>
      </c>
      <c r="J144" s="24">
        <v>20</v>
      </c>
      <c r="K144" s="24">
        <v>413</v>
      </c>
      <c r="L144" s="15">
        <f t="shared" si="21"/>
        <v>2624</v>
      </c>
      <c r="M144" s="26">
        <f t="shared" si="22"/>
        <v>2624</v>
      </c>
      <c r="N144" s="27" t="s">
        <v>124</v>
      </c>
    </row>
    <row r="145" spans="1:14" s="13" customFormat="1" ht="15" hidden="1" customHeight="1" x14ac:dyDescent="0.2">
      <c r="A145" s="22" t="s">
        <v>57</v>
      </c>
      <c r="B145" s="20"/>
      <c r="C145" s="23">
        <v>9</v>
      </c>
      <c r="D145" s="24">
        <v>1375</v>
      </c>
      <c r="E145" s="25"/>
      <c r="F145" s="25">
        <f t="shared" si="19"/>
        <v>0</v>
      </c>
      <c r="G145" s="20"/>
      <c r="H145" s="24"/>
      <c r="I145" s="49">
        <f t="shared" si="20"/>
        <v>0</v>
      </c>
      <c r="J145" s="24"/>
      <c r="K145" s="24"/>
      <c r="L145" s="15">
        <f t="shared" si="21"/>
        <v>1375</v>
      </c>
      <c r="M145" s="26">
        <f t="shared" si="22"/>
        <v>1375</v>
      </c>
      <c r="N145" s="29"/>
    </row>
    <row r="146" spans="1:14" s="13" customFormat="1" ht="15" hidden="1" customHeight="1" x14ac:dyDescent="0.2">
      <c r="A146" s="22" t="s">
        <v>125</v>
      </c>
      <c r="B146" s="20"/>
      <c r="C146" s="23">
        <v>4</v>
      </c>
      <c r="D146" s="24">
        <v>1254</v>
      </c>
      <c r="E146" s="25"/>
      <c r="F146" s="25">
        <f t="shared" si="19"/>
        <v>0</v>
      </c>
      <c r="G146" s="20"/>
      <c r="H146" s="24"/>
      <c r="I146" s="49">
        <f t="shared" si="20"/>
        <v>0</v>
      </c>
      <c r="J146" s="24"/>
      <c r="K146" s="24"/>
      <c r="L146" s="15">
        <f t="shared" si="21"/>
        <v>1254</v>
      </c>
      <c r="M146" s="26">
        <f t="shared" si="22"/>
        <v>1254</v>
      </c>
      <c r="N146" s="29"/>
    </row>
    <row r="147" spans="1:14" s="13" customFormat="1" ht="15" hidden="1" customHeight="1" x14ac:dyDescent="0.2">
      <c r="A147" s="22" t="s">
        <v>53</v>
      </c>
      <c r="B147" s="20"/>
      <c r="C147" s="23">
        <v>6</v>
      </c>
      <c r="D147" s="24">
        <v>1505</v>
      </c>
      <c r="E147" s="25"/>
      <c r="F147" s="25">
        <f t="shared" si="19"/>
        <v>0</v>
      </c>
      <c r="G147" s="20"/>
      <c r="H147" s="24"/>
      <c r="I147" s="49">
        <f t="shared" si="20"/>
        <v>0</v>
      </c>
      <c r="J147" s="24"/>
      <c r="K147" s="24"/>
      <c r="L147" s="15">
        <f t="shared" si="21"/>
        <v>1505</v>
      </c>
      <c r="M147" s="26">
        <f t="shared" si="22"/>
        <v>1505</v>
      </c>
      <c r="N147" s="29"/>
    </row>
    <row r="148" spans="1:14" s="13" customFormat="1" ht="15" hidden="1" customHeight="1" x14ac:dyDescent="0.2">
      <c r="A148" s="17" t="s">
        <v>59</v>
      </c>
      <c r="B148" s="17">
        <f>SUM(B133:B147)</f>
        <v>0</v>
      </c>
      <c r="C148" s="17"/>
      <c r="D148" s="15">
        <f>SUM(D133:D147)</f>
        <v>24966</v>
      </c>
      <c r="E148" s="25"/>
      <c r="F148" s="15">
        <f>SUM(F133:F147)</f>
        <v>2455.4</v>
      </c>
      <c r="G148" s="17">
        <f>SUM(G133:G147)</f>
        <v>1100</v>
      </c>
      <c r="H148" s="15"/>
      <c r="I148" s="15">
        <f>SUM(I133:I147)</f>
        <v>2192.15</v>
      </c>
      <c r="J148" s="15"/>
      <c r="K148" s="15">
        <f>SUM(K133:K147)</f>
        <v>413</v>
      </c>
      <c r="L148" s="15">
        <f>SUM(L133:L147)</f>
        <v>31126.550000000003</v>
      </c>
      <c r="M148" s="30">
        <f>SUM(M133:M147)</f>
        <v>31126.550000000003</v>
      </c>
      <c r="N148" s="29"/>
    </row>
    <row r="149" spans="1:14" s="13" customFormat="1" ht="15" hidden="1" customHeight="1" x14ac:dyDescent="0.2">
      <c r="A149" s="31" t="s">
        <v>126</v>
      </c>
      <c r="B149" s="20"/>
      <c r="C149" s="23"/>
      <c r="D149" s="24"/>
      <c r="E149" s="25"/>
      <c r="F149" s="25"/>
      <c r="G149" s="20"/>
      <c r="H149" s="24"/>
      <c r="I149" s="24"/>
      <c r="J149" s="24"/>
      <c r="K149" s="24"/>
      <c r="L149" s="24"/>
      <c r="M149" s="24"/>
      <c r="N149" s="29"/>
    </row>
    <row r="150" spans="1:14" s="13" customFormat="1" ht="15" hidden="1" customHeight="1" x14ac:dyDescent="0.2">
      <c r="A150" s="22" t="s">
        <v>127</v>
      </c>
      <c r="B150" s="20"/>
      <c r="C150" s="23">
        <v>11</v>
      </c>
      <c r="D150" s="24">
        <v>1430</v>
      </c>
      <c r="E150" s="25">
        <v>30</v>
      </c>
      <c r="F150" s="25">
        <f>D150*E150/100</f>
        <v>429</v>
      </c>
      <c r="G150" s="20"/>
      <c r="H150" s="24"/>
      <c r="I150" s="24"/>
      <c r="J150" s="24">
        <v>30</v>
      </c>
      <c r="K150" s="24">
        <v>429</v>
      </c>
      <c r="L150" s="24">
        <f>D150+F150+G150+I150+K150</f>
        <v>2288</v>
      </c>
      <c r="M150" s="26">
        <f>L150</f>
        <v>2288</v>
      </c>
      <c r="N150" s="27" t="s">
        <v>128</v>
      </c>
    </row>
    <row r="151" spans="1:14" s="13" customFormat="1" ht="15" hidden="1" customHeight="1" x14ac:dyDescent="0.2">
      <c r="A151" s="22" t="s">
        <v>46</v>
      </c>
      <c r="B151" s="20"/>
      <c r="C151" s="23">
        <v>7</v>
      </c>
      <c r="D151" s="24">
        <v>1331</v>
      </c>
      <c r="E151" s="25">
        <v>25</v>
      </c>
      <c r="F151" s="25">
        <f>D151*E151/100</f>
        <v>332.75</v>
      </c>
      <c r="G151" s="20">
        <v>100</v>
      </c>
      <c r="H151" s="24"/>
      <c r="I151" s="24"/>
      <c r="J151" s="24"/>
      <c r="K151" s="24"/>
      <c r="L151" s="24">
        <f>D151+F151+G151+I151+K151</f>
        <v>1763.75</v>
      </c>
      <c r="M151" s="26">
        <f>L151</f>
        <v>1763.75</v>
      </c>
      <c r="N151" s="27" t="s">
        <v>129</v>
      </c>
    </row>
    <row r="152" spans="1:14" s="13" customFormat="1" ht="15" hidden="1" customHeight="1" x14ac:dyDescent="0.2">
      <c r="A152" s="22" t="s">
        <v>46</v>
      </c>
      <c r="B152" s="20"/>
      <c r="C152" s="23">
        <v>7</v>
      </c>
      <c r="D152" s="24">
        <v>1331</v>
      </c>
      <c r="E152" s="25">
        <v>30</v>
      </c>
      <c r="F152" s="25">
        <f>D152*E152/100</f>
        <v>399.3</v>
      </c>
      <c r="G152" s="20">
        <v>100</v>
      </c>
      <c r="H152" s="24"/>
      <c r="I152" s="24"/>
      <c r="J152" s="24"/>
      <c r="K152" s="24"/>
      <c r="L152" s="24">
        <f>D152+F152+G152+I152+K152</f>
        <v>1830.3</v>
      </c>
      <c r="M152" s="26">
        <f>L152</f>
        <v>1830.3</v>
      </c>
      <c r="N152" s="27" t="s">
        <v>130</v>
      </c>
    </row>
    <row r="153" spans="1:14" s="13" customFormat="1" ht="15" hidden="1" customHeight="1" x14ac:dyDescent="0.2">
      <c r="A153" s="22" t="s">
        <v>125</v>
      </c>
      <c r="B153" s="20"/>
      <c r="C153" s="23">
        <v>4</v>
      </c>
      <c r="D153" s="24">
        <v>1254</v>
      </c>
      <c r="E153" s="25">
        <v>20</v>
      </c>
      <c r="F153" s="25">
        <f>D153*E153/100</f>
        <v>250.8</v>
      </c>
      <c r="G153" s="20"/>
      <c r="H153" s="24"/>
      <c r="I153" s="24"/>
      <c r="J153" s="24"/>
      <c r="K153" s="24"/>
      <c r="L153" s="24">
        <f>D153+F153+G153+I153+K153</f>
        <v>1504.8</v>
      </c>
      <c r="M153" s="26">
        <f>L153</f>
        <v>1504.8</v>
      </c>
      <c r="N153" s="27" t="s">
        <v>131</v>
      </c>
    </row>
    <row r="154" spans="1:14" s="13" customFormat="1" ht="15" hidden="1" customHeight="1" x14ac:dyDescent="0.2">
      <c r="A154" s="17" t="s">
        <v>59</v>
      </c>
      <c r="B154" s="50"/>
      <c r="C154" s="17"/>
      <c r="D154" s="15">
        <f>SUM(D150:D153)</f>
        <v>5346</v>
      </c>
      <c r="E154" s="25"/>
      <c r="F154" s="15">
        <f>SUM(F150:F153)</f>
        <v>1411.85</v>
      </c>
      <c r="G154" s="17">
        <f>SUM(G149:G153)</f>
        <v>200</v>
      </c>
      <c r="H154" s="15"/>
      <c r="I154" s="15"/>
      <c r="J154" s="15"/>
      <c r="K154" s="15">
        <f>SUM(K150:K153)</f>
        <v>429</v>
      </c>
      <c r="L154" s="15">
        <f>SUM(L150:L153)</f>
        <v>7386.85</v>
      </c>
      <c r="M154" s="30">
        <f>SUM(M149:M153)</f>
        <v>7386.85</v>
      </c>
      <c r="N154" s="29"/>
    </row>
    <row r="155" spans="1:14" s="13" customFormat="1" ht="15" customHeight="1" thickBot="1" x14ac:dyDescent="0.25">
      <c r="A155" s="42" t="s">
        <v>59</v>
      </c>
      <c r="B155" s="51">
        <v>96</v>
      </c>
      <c r="C155" s="47"/>
      <c r="D155" s="15">
        <f>D38+D45+D62+D79+D93+D107+D113+D124+D130+D148+D154</f>
        <v>151570</v>
      </c>
      <c r="E155" s="25"/>
      <c r="F155" s="15">
        <f>F38+F45+F62+F79+F93+F107+F113+F124+F130+F148+F154</f>
        <v>14573.449999999999</v>
      </c>
      <c r="G155" s="15">
        <f>G38+G45+G62+G79+G93+G107+G113+G124+G130+G148+G154</f>
        <v>5260</v>
      </c>
      <c r="H155" s="15"/>
      <c r="I155" s="15">
        <f>I38+I45+I62+I79+I93+I107+I113+I124+I130+I148+I154</f>
        <v>8164.15</v>
      </c>
      <c r="J155" s="15"/>
      <c r="K155" s="15">
        <f>K38+K62+K79+K93+K107+K113+K124+K130+K148+K154</f>
        <v>6730</v>
      </c>
      <c r="L155" s="15">
        <f>L38+L45+L62+L79+L93+L107+L113+L124+L130+L148+L154</f>
        <v>186297.60000000001</v>
      </c>
      <c r="M155" s="15">
        <f>M38+M45+M62+M79+M93+M107+M113+M124+M130+M148+M154</f>
        <v>186297.60000000001</v>
      </c>
      <c r="N155" s="29"/>
    </row>
    <row r="156" spans="1:14" s="13" customFormat="1" ht="12.75" customHeight="1" x14ac:dyDescent="0.2">
      <c r="A156" s="52"/>
      <c r="D156" s="8"/>
      <c r="E156" s="8"/>
      <c r="F156" s="8"/>
      <c r="H156" s="8"/>
      <c r="I156" s="8"/>
      <c r="J156" s="8"/>
      <c r="K156" s="8"/>
      <c r="L156" s="8"/>
      <c r="M156" s="53"/>
      <c r="N156" s="54"/>
    </row>
    <row r="157" spans="1:14" s="13" customFormat="1" ht="12.75" customHeight="1" x14ac:dyDescent="0.2">
      <c r="A157" s="55" t="s">
        <v>132</v>
      </c>
      <c r="B157" s="56" t="s">
        <v>133</v>
      </c>
      <c r="F157" s="8"/>
      <c r="G157" s="8"/>
      <c r="I157" s="8"/>
      <c r="L157" s="8"/>
      <c r="N157" s="53"/>
    </row>
    <row r="158" spans="1:14" s="13" customFormat="1" ht="12.75" customHeight="1" x14ac:dyDescent="0.2">
      <c r="A158" s="52"/>
      <c r="D158" s="8"/>
      <c r="E158" s="8"/>
      <c r="F158" s="8"/>
      <c r="H158" s="8"/>
      <c r="I158" s="8"/>
      <c r="J158" s="8"/>
      <c r="K158" s="8"/>
      <c r="L158" s="8"/>
      <c r="M158" s="8"/>
      <c r="N158" s="54"/>
    </row>
    <row r="159" spans="1:14" s="13" customFormat="1" ht="12.75" customHeight="1" x14ac:dyDescent="0.2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</row>
    <row r="160" spans="1:14" s="13" customFormat="1" ht="12.75" customHeight="1" x14ac:dyDescent="0.2">
      <c r="A160" s="52"/>
      <c r="D160" s="8"/>
      <c r="E160" s="8"/>
      <c r="F160" s="8"/>
      <c r="H160" s="8"/>
      <c r="I160" s="8"/>
      <c r="J160" s="8"/>
      <c r="K160" s="8"/>
      <c r="L160" s="8"/>
      <c r="M160" s="8"/>
    </row>
    <row r="161" spans="1:13" s="13" customFormat="1" ht="12.75" customHeight="1" x14ac:dyDescent="0.2"/>
    <row r="162" spans="1:13" s="13" customFormat="1" ht="12.75" customHeight="1" x14ac:dyDescent="0.2">
      <c r="A162" s="13" t="s">
        <v>134</v>
      </c>
    </row>
    <row r="163" spans="1:13" s="13" customFormat="1" ht="12.75" customHeight="1" x14ac:dyDescent="0.2">
      <c r="D163" s="8"/>
      <c r="E163" s="8"/>
      <c r="F163" s="8"/>
      <c r="H163" s="8"/>
      <c r="I163" s="8"/>
      <c r="J163" s="8"/>
      <c r="K163" s="8"/>
      <c r="L163" s="8"/>
      <c r="M163" s="8"/>
    </row>
    <row r="164" spans="1:13" s="13" customFormat="1" ht="12.75" customHeight="1" x14ac:dyDescent="0.2"/>
    <row r="165" spans="1:13" s="13" customFormat="1" ht="12.75" customHeight="1" x14ac:dyDescent="0.2">
      <c r="D165" s="8"/>
      <c r="E165" s="8"/>
      <c r="F165" s="8"/>
      <c r="H165" s="8"/>
      <c r="I165" s="8"/>
      <c r="J165" s="8"/>
      <c r="K165" s="8"/>
      <c r="L165" s="8"/>
      <c r="M165" s="8"/>
    </row>
    <row r="166" spans="1:13" s="13" customFormat="1" ht="12.75" customHeight="1" x14ac:dyDescent="0.2">
      <c r="D166" s="8"/>
      <c r="E166" s="8"/>
      <c r="F166" s="8"/>
      <c r="H166" s="8"/>
      <c r="I166" s="8"/>
      <c r="J166" s="8"/>
      <c r="K166" s="8"/>
      <c r="L166" s="8"/>
      <c r="M166" s="8"/>
    </row>
    <row r="167" spans="1:13" s="13" customFormat="1" ht="12.75" customHeight="1" x14ac:dyDescent="0.2">
      <c r="D167" s="8"/>
      <c r="E167" s="8"/>
      <c r="F167" s="8"/>
      <c r="H167" s="8"/>
      <c r="I167" s="8"/>
      <c r="J167" s="8"/>
      <c r="K167" s="8"/>
      <c r="L167" s="8"/>
      <c r="M167" s="8"/>
    </row>
    <row r="168" spans="1:13" s="13" customFormat="1" ht="12.75" customHeight="1" x14ac:dyDescent="0.2">
      <c r="D168" s="8"/>
      <c r="E168" s="8"/>
      <c r="F168" s="8"/>
      <c r="H168" s="8"/>
      <c r="I168" s="8"/>
      <c r="J168" s="8"/>
      <c r="K168" s="8"/>
      <c r="L168" s="8"/>
      <c r="M168" s="8"/>
    </row>
    <row r="169" spans="1:13" s="13" customFormat="1" ht="12.75" customHeight="1" x14ac:dyDescent="0.2">
      <c r="D169" s="8"/>
      <c r="E169" s="8"/>
      <c r="F169" s="8"/>
      <c r="H169" s="8"/>
      <c r="I169" s="8"/>
      <c r="J169" s="8"/>
      <c r="K169" s="8"/>
      <c r="L169" s="8"/>
      <c r="M169" s="8"/>
    </row>
    <row r="170" spans="1:13" s="13" customFormat="1" ht="12.75" customHeight="1" x14ac:dyDescent="0.2">
      <c r="A170" s="57"/>
      <c r="D170" s="8"/>
      <c r="E170" s="8"/>
      <c r="F170" s="8"/>
      <c r="H170" s="8"/>
      <c r="I170" s="8"/>
      <c r="J170" s="8"/>
      <c r="K170" s="8"/>
      <c r="L170" s="8"/>
      <c r="M170" s="8"/>
    </row>
    <row r="171" spans="1:13" s="13" customFormat="1" ht="12.75" customHeight="1" x14ac:dyDescent="0.2">
      <c r="D171" s="8"/>
      <c r="E171" s="8"/>
      <c r="F171" s="8"/>
      <c r="H171" s="8"/>
      <c r="I171" s="8"/>
      <c r="J171" s="8"/>
      <c r="K171" s="8"/>
      <c r="L171" s="8"/>
      <c r="M171" s="8"/>
    </row>
    <row r="172" spans="1:13" s="13" customFormat="1" ht="12.75" customHeight="1" x14ac:dyDescent="0.2">
      <c r="D172" s="8"/>
      <c r="E172" s="8"/>
      <c r="F172" s="8"/>
      <c r="H172" s="8"/>
      <c r="I172" s="8"/>
      <c r="J172" s="8"/>
      <c r="K172" s="8"/>
      <c r="L172" s="8"/>
      <c r="M172" s="8"/>
    </row>
    <row r="173" spans="1:13" s="13" customFormat="1" ht="12.75" customHeight="1" x14ac:dyDescent="0.2">
      <c r="D173" s="8"/>
      <c r="E173" s="8"/>
      <c r="F173" s="8"/>
      <c r="H173" s="8"/>
      <c r="I173" s="8"/>
      <c r="J173" s="8"/>
      <c r="K173" s="8"/>
      <c r="L173" s="8"/>
      <c r="M173" s="8"/>
    </row>
    <row r="174" spans="1:13" s="13" customFormat="1" ht="12.75" customHeight="1" x14ac:dyDescent="0.2">
      <c r="D174" s="8"/>
      <c r="E174" s="8"/>
      <c r="F174" s="8"/>
      <c r="H174" s="8"/>
      <c r="I174" s="8"/>
      <c r="J174" s="8"/>
      <c r="K174" s="8"/>
      <c r="L174" s="8"/>
      <c r="M174" s="8"/>
    </row>
    <row r="175" spans="1:13" s="13" customFormat="1" ht="12.75" customHeight="1" x14ac:dyDescent="0.2">
      <c r="D175" s="8"/>
      <c r="E175" s="8"/>
      <c r="F175" s="8"/>
      <c r="H175" s="8"/>
      <c r="I175" s="8"/>
      <c r="J175" s="8"/>
      <c r="K175" s="8"/>
      <c r="L175" s="8"/>
      <c r="M175" s="8"/>
    </row>
    <row r="176" spans="1:13" s="13" customFormat="1" ht="12.75" customHeight="1" x14ac:dyDescent="0.2">
      <c r="D176" s="8"/>
      <c r="E176" s="8"/>
      <c r="F176" s="8"/>
      <c r="H176" s="8"/>
      <c r="I176" s="8"/>
      <c r="J176" s="8"/>
      <c r="K176" s="8"/>
      <c r="L176" s="8"/>
      <c r="M176" s="8"/>
    </row>
    <row r="177" spans="4:13" s="13" customFormat="1" ht="12.75" customHeight="1" x14ac:dyDescent="0.2">
      <c r="D177" s="8"/>
      <c r="E177" s="8"/>
      <c r="F177" s="8"/>
      <c r="H177" s="8"/>
      <c r="I177" s="8"/>
      <c r="J177" s="8"/>
      <c r="K177" s="8"/>
      <c r="L177" s="8"/>
      <c r="M177" s="8"/>
    </row>
    <row r="178" spans="4:13" s="13" customFormat="1" ht="12.75" customHeight="1" x14ac:dyDescent="0.2">
      <c r="D178" s="8"/>
      <c r="E178" s="8"/>
      <c r="F178" s="8"/>
      <c r="H178" s="8"/>
      <c r="I178" s="8"/>
      <c r="J178" s="8"/>
      <c r="K178" s="8"/>
      <c r="L178" s="8"/>
      <c r="M178" s="8"/>
    </row>
    <row r="179" spans="4:13" s="13" customFormat="1" ht="12.75" customHeight="1" x14ac:dyDescent="0.2">
      <c r="D179" s="8"/>
      <c r="E179" s="8"/>
      <c r="F179" s="8"/>
      <c r="H179" s="8"/>
      <c r="I179" s="8"/>
      <c r="J179" s="8"/>
      <c r="K179" s="8"/>
      <c r="L179" s="8"/>
      <c r="M179" s="8"/>
    </row>
    <row r="180" spans="4:13" s="13" customFormat="1" ht="12.75" customHeight="1" x14ac:dyDescent="0.2">
      <c r="D180" s="8"/>
      <c r="E180" s="8"/>
      <c r="F180" s="8"/>
      <c r="H180" s="8"/>
      <c r="I180" s="8"/>
      <c r="J180" s="8"/>
      <c r="K180" s="8"/>
      <c r="L180" s="8"/>
      <c r="M180" s="8"/>
    </row>
    <row r="181" spans="4:13" s="13" customFormat="1" ht="12.75" customHeight="1" x14ac:dyDescent="0.2">
      <c r="D181" s="8"/>
      <c r="E181" s="8"/>
      <c r="F181" s="8"/>
      <c r="H181" s="8"/>
      <c r="I181" s="8"/>
      <c r="J181" s="8"/>
      <c r="K181" s="8"/>
      <c r="L181" s="8"/>
      <c r="M181" s="8"/>
    </row>
    <row r="182" spans="4:13" s="13" customFormat="1" ht="12.75" customHeight="1" x14ac:dyDescent="0.2">
      <c r="D182" s="8"/>
      <c r="E182" s="8"/>
      <c r="F182" s="8"/>
      <c r="H182" s="8"/>
      <c r="I182" s="8"/>
      <c r="J182" s="8"/>
      <c r="K182" s="8"/>
      <c r="L182" s="8"/>
      <c r="M182" s="8"/>
    </row>
    <row r="183" spans="4:13" s="13" customFormat="1" ht="12.75" customHeight="1" x14ac:dyDescent="0.2">
      <c r="D183" s="8"/>
      <c r="E183" s="8"/>
      <c r="F183" s="8"/>
      <c r="H183" s="8"/>
      <c r="I183" s="8"/>
      <c r="J183" s="8"/>
      <c r="K183" s="8"/>
      <c r="L183" s="8"/>
      <c r="M183" s="8"/>
    </row>
    <row r="184" spans="4:13" s="13" customFormat="1" ht="12.75" customHeight="1" x14ac:dyDescent="0.2">
      <c r="D184" s="8"/>
      <c r="E184" s="8"/>
      <c r="F184" s="8"/>
      <c r="H184" s="8"/>
      <c r="I184" s="8"/>
      <c r="J184" s="8"/>
      <c r="K184" s="8"/>
      <c r="L184" s="8"/>
      <c r="M184" s="8"/>
    </row>
    <row r="185" spans="4:13" s="13" customFormat="1" ht="12.75" customHeight="1" x14ac:dyDescent="0.2">
      <c r="D185" s="8"/>
      <c r="E185" s="8"/>
      <c r="F185" s="8"/>
      <c r="H185" s="8"/>
      <c r="I185" s="8"/>
      <c r="J185" s="8"/>
      <c r="K185" s="8"/>
      <c r="L185" s="8"/>
      <c r="M185" s="8"/>
    </row>
    <row r="186" spans="4:13" s="13" customFormat="1" ht="12.75" customHeight="1" x14ac:dyDescent="0.2">
      <c r="D186" s="8"/>
      <c r="E186" s="8"/>
      <c r="F186" s="8"/>
      <c r="H186" s="8"/>
      <c r="I186" s="8"/>
      <c r="J186" s="8"/>
      <c r="K186" s="8"/>
      <c r="L186" s="8"/>
      <c r="M186" s="8"/>
    </row>
    <row r="187" spans="4:13" s="13" customFormat="1" ht="12.75" customHeight="1" x14ac:dyDescent="0.2">
      <c r="D187" s="8"/>
      <c r="E187" s="8"/>
      <c r="F187" s="8"/>
      <c r="H187" s="8"/>
      <c r="I187" s="8"/>
      <c r="J187" s="8"/>
      <c r="K187" s="8"/>
      <c r="L187" s="8"/>
      <c r="M187" s="8"/>
    </row>
    <row r="188" spans="4:13" s="13" customFormat="1" ht="12.75" customHeight="1" x14ac:dyDescent="0.2">
      <c r="D188" s="8"/>
      <c r="E188" s="8"/>
      <c r="F188" s="8"/>
      <c r="H188" s="8"/>
      <c r="I188" s="8"/>
      <c r="J188" s="8"/>
      <c r="K188" s="8"/>
      <c r="L188" s="8"/>
      <c r="M188" s="8"/>
    </row>
    <row r="189" spans="4:13" s="13" customFormat="1" ht="12.75" customHeight="1" x14ac:dyDescent="0.2">
      <c r="D189" s="8"/>
      <c r="E189" s="8"/>
      <c r="F189" s="8"/>
      <c r="H189" s="8"/>
      <c r="I189" s="8"/>
      <c r="J189" s="8"/>
      <c r="K189" s="8"/>
      <c r="L189" s="8"/>
      <c r="M189" s="8"/>
    </row>
    <row r="190" spans="4:13" s="13" customFormat="1" ht="12.75" customHeight="1" x14ac:dyDescent="0.2">
      <c r="D190" s="8"/>
      <c r="E190" s="8"/>
      <c r="F190" s="8"/>
      <c r="H190" s="8"/>
      <c r="I190" s="8"/>
      <c r="J190" s="8"/>
      <c r="K190" s="8"/>
      <c r="L190" s="8"/>
      <c r="M190" s="8"/>
    </row>
    <row r="191" spans="4:13" s="13" customFormat="1" ht="12.75" customHeight="1" x14ac:dyDescent="0.2">
      <c r="D191" s="8"/>
      <c r="E191" s="8"/>
      <c r="F191" s="8"/>
      <c r="H191" s="8"/>
      <c r="I191" s="8"/>
      <c r="J191" s="8"/>
      <c r="K191" s="8"/>
      <c r="L191" s="8"/>
      <c r="M191" s="8"/>
    </row>
    <row r="192" spans="4:13" s="13" customFormat="1" ht="12.75" customHeight="1" x14ac:dyDescent="0.2">
      <c r="D192" s="8"/>
      <c r="E192" s="8"/>
      <c r="F192" s="8"/>
      <c r="H192" s="8"/>
      <c r="I192" s="8"/>
      <c r="J192" s="8"/>
      <c r="K192" s="8"/>
      <c r="L192" s="8"/>
      <c r="M192" s="8"/>
    </row>
    <row r="193" spans="4:13" s="13" customFormat="1" ht="12.75" customHeight="1" x14ac:dyDescent="0.2">
      <c r="D193" s="8"/>
      <c r="E193" s="8"/>
      <c r="F193" s="8"/>
      <c r="H193" s="8"/>
      <c r="I193" s="8"/>
      <c r="J193" s="8"/>
      <c r="K193" s="8"/>
      <c r="L193" s="8"/>
      <c r="M193" s="8"/>
    </row>
    <row r="194" spans="4:13" s="13" customFormat="1" ht="12.75" customHeight="1" x14ac:dyDescent="0.2">
      <c r="D194" s="8"/>
      <c r="E194" s="8"/>
      <c r="F194" s="8"/>
      <c r="H194" s="8"/>
      <c r="I194" s="8"/>
      <c r="J194" s="8"/>
      <c r="K194" s="8"/>
      <c r="L194" s="8"/>
      <c r="M194" s="8"/>
    </row>
    <row r="195" spans="4:13" s="13" customFormat="1" ht="12.75" customHeight="1" x14ac:dyDescent="0.2">
      <c r="D195" s="8"/>
      <c r="E195" s="8"/>
      <c r="F195" s="8"/>
      <c r="H195" s="8"/>
      <c r="I195" s="8"/>
      <c r="J195" s="8"/>
      <c r="K195" s="8"/>
      <c r="L195" s="8"/>
      <c r="M195" s="8"/>
    </row>
    <row r="196" spans="4:13" s="13" customFormat="1" ht="12.75" customHeight="1" x14ac:dyDescent="0.2">
      <c r="D196" s="8"/>
      <c r="E196" s="8"/>
      <c r="F196" s="8"/>
      <c r="H196" s="8"/>
      <c r="I196" s="8"/>
      <c r="J196" s="8"/>
      <c r="K196" s="8"/>
      <c r="L196" s="8"/>
      <c r="M196" s="8"/>
    </row>
    <row r="197" spans="4:13" s="13" customFormat="1" ht="12.75" customHeight="1" x14ac:dyDescent="0.2">
      <c r="D197" s="8"/>
      <c r="E197" s="8"/>
      <c r="F197" s="8"/>
      <c r="H197" s="8"/>
      <c r="I197" s="8"/>
      <c r="J197" s="8"/>
      <c r="K197" s="8"/>
      <c r="L197" s="8"/>
      <c r="M197" s="8"/>
    </row>
    <row r="198" spans="4:13" s="13" customFormat="1" ht="12.75" customHeight="1" x14ac:dyDescent="0.2">
      <c r="D198" s="8"/>
      <c r="E198" s="8"/>
      <c r="F198" s="8"/>
      <c r="H198" s="8"/>
      <c r="I198" s="8"/>
      <c r="J198" s="8"/>
      <c r="K198" s="8"/>
      <c r="L198" s="8"/>
      <c r="M198" s="8"/>
    </row>
    <row r="199" spans="4:13" s="13" customFormat="1" ht="12.75" customHeight="1" x14ac:dyDescent="0.2">
      <c r="D199" s="8"/>
      <c r="E199" s="8"/>
      <c r="F199" s="8"/>
      <c r="H199" s="8"/>
      <c r="I199" s="8"/>
      <c r="J199" s="8"/>
      <c r="K199" s="8"/>
      <c r="L199" s="8"/>
      <c r="M199" s="8"/>
    </row>
    <row r="200" spans="4:13" s="13" customFormat="1" ht="12.75" customHeight="1" x14ac:dyDescent="0.2">
      <c r="D200" s="8"/>
      <c r="E200" s="8"/>
      <c r="F200" s="8"/>
      <c r="H200" s="8"/>
      <c r="I200" s="8"/>
      <c r="J200" s="8"/>
      <c r="K200" s="8"/>
      <c r="L200" s="8"/>
      <c r="M200" s="8"/>
    </row>
    <row r="201" spans="4:13" s="13" customFormat="1" ht="12.75" customHeight="1" x14ac:dyDescent="0.2">
      <c r="D201" s="8"/>
      <c r="E201" s="8"/>
      <c r="F201" s="8"/>
      <c r="H201" s="8"/>
      <c r="I201" s="8"/>
      <c r="J201" s="8"/>
      <c r="K201" s="8"/>
      <c r="L201" s="8"/>
      <c r="M201" s="8"/>
    </row>
    <row r="202" spans="4:13" s="13" customFormat="1" ht="12.75" customHeight="1" x14ac:dyDescent="0.2">
      <c r="D202" s="8"/>
      <c r="E202" s="8"/>
      <c r="F202" s="8"/>
      <c r="H202" s="8"/>
      <c r="I202" s="8"/>
      <c r="J202" s="8"/>
      <c r="K202" s="8"/>
      <c r="L202" s="8"/>
      <c r="M202" s="8"/>
    </row>
    <row r="203" spans="4:13" s="13" customFormat="1" ht="12.75" customHeight="1" x14ac:dyDescent="0.2">
      <c r="D203" s="8"/>
      <c r="E203" s="8"/>
      <c r="F203" s="8"/>
      <c r="H203" s="8"/>
      <c r="I203" s="8"/>
      <c r="J203" s="8"/>
      <c r="K203" s="8"/>
      <c r="L203" s="8"/>
      <c r="M203" s="8"/>
    </row>
    <row r="204" spans="4:13" s="13" customFormat="1" ht="12.75" customHeight="1" x14ac:dyDescent="0.2">
      <c r="D204" s="8"/>
      <c r="E204" s="8"/>
      <c r="F204" s="8"/>
      <c r="H204" s="8"/>
      <c r="I204" s="8"/>
      <c r="J204" s="8"/>
      <c r="K204" s="8"/>
      <c r="L204" s="8"/>
      <c r="M204" s="8"/>
    </row>
    <row r="205" spans="4:13" s="13" customFormat="1" ht="12.75" customHeight="1" x14ac:dyDescent="0.2">
      <c r="D205" s="8"/>
      <c r="E205" s="8"/>
      <c r="F205" s="8"/>
      <c r="H205" s="8"/>
      <c r="I205" s="8"/>
      <c r="J205" s="8"/>
      <c r="K205" s="8"/>
      <c r="L205" s="8"/>
      <c r="M205" s="8"/>
    </row>
    <row r="206" spans="4:13" s="13" customFormat="1" ht="12.75" customHeight="1" x14ac:dyDescent="0.2">
      <c r="D206" s="8"/>
      <c r="E206" s="8"/>
      <c r="F206" s="8"/>
      <c r="H206" s="8"/>
      <c r="I206" s="8"/>
      <c r="J206" s="8"/>
      <c r="K206" s="8"/>
      <c r="L206" s="8"/>
      <c r="M206" s="8"/>
    </row>
    <row r="207" spans="4:13" s="13" customFormat="1" ht="12.75" customHeight="1" x14ac:dyDescent="0.2">
      <c r="D207" s="8"/>
      <c r="E207" s="8"/>
      <c r="F207" s="8"/>
      <c r="H207" s="8"/>
      <c r="I207" s="8"/>
      <c r="J207" s="8"/>
      <c r="K207" s="8"/>
      <c r="L207" s="8"/>
      <c r="M207" s="8"/>
    </row>
    <row r="208" spans="4:13" s="13" customFormat="1" ht="12.75" customHeight="1" x14ac:dyDescent="0.2">
      <c r="D208" s="8"/>
      <c r="E208" s="8"/>
      <c r="F208" s="8"/>
      <c r="H208" s="8"/>
      <c r="I208" s="8"/>
      <c r="J208" s="8"/>
      <c r="K208" s="8"/>
      <c r="L208" s="8"/>
      <c r="M208" s="8"/>
    </row>
    <row r="209" spans="4:13" s="13" customFormat="1" ht="12.75" customHeight="1" x14ac:dyDescent="0.2">
      <c r="D209" s="8"/>
      <c r="E209" s="8"/>
      <c r="F209" s="8"/>
      <c r="H209" s="8"/>
      <c r="I209" s="8"/>
      <c r="J209" s="8"/>
      <c r="K209" s="8"/>
      <c r="L209" s="8"/>
      <c r="M209" s="8"/>
    </row>
    <row r="210" spans="4:13" s="13" customFormat="1" ht="12.75" customHeight="1" x14ac:dyDescent="0.2">
      <c r="D210" s="8"/>
      <c r="E210" s="8"/>
      <c r="F210" s="8"/>
      <c r="H210" s="8"/>
      <c r="I210" s="8"/>
      <c r="J210" s="8"/>
      <c r="K210" s="8"/>
      <c r="L210" s="8"/>
      <c r="M210" s="8"/>
    </row>
    <row r="211" spans="4:13" s="13" customFormat="1" ht="12.75" customHeight="1" x14ac:dyDescent="0.2">
      <c r="D211" s="8"/>
      <c r="E211" s="8"/>
      <c r="F211" s="8"/>
      <c r="H211" s="8"/>
      <c r="I211" s="8"/>
      <c r="J211" s="8"/>
      <c r="K211" s="8"/>
      <c r="L211" s="8"/>
      <c r="M211" s="8"/>
    </row>
    <row r="212" spans="4:13" s="13" customFormat="1" ht="12.75" customHeight="1" x14ac:dyDescent="0.2">
      <c r="D212" s="8"/>
      <c r="E212" s="8"/>
      <c r="F212" s="8"/>
      <c r="H212" s="8"/>
      <c r="I212" s="8"/>
      <c r="J212" s="8"/>
      <c r="K212" s="8"/>
      <c r="L212" s="8"/>
      <c r="M212" s="8"/>
    </row>
    <row r="213" spans="4:13" s="13" customFormat="1" ht="12.75" customHeight="1" x14ac:dyDescent="0.2">
      <c r="D213" s="8"/>
      <c r="E213" s="8"/>
      <c r="F213" s="8"/>
      <c r="H213" s="8"/>
      <c r="I213" s="8"/>
      <c r="J213" s="8"/>
      <c r="K213" s="8"/>
      <c r="L213" s="8"/>
      <c r="M213" s="8"/>
    </row>
    <row r="214" spans="4:13" s="13" customFormat="1" ht="12.75" customHeight="1" x14ac:dyDescent="0.2">
      <c r="D214" s="8"/>
      <c r="E214" s="8"/>
      <c r="F214" s="8"/>
      <c r="H214" s="8"/>
      <c r="I214" s="8"/>
      <c r="J214" s="8"/>
      <c r="K214" s="8"/>
      <c r="L214" s="8"/>
      <c r="M214" s="8"/>
    </row>
    <row r="215" spans="4:13" s="13" customFormat="1" ht="12.75" customHeight="1" x14ac:dyDescent="0.2">
      <c r="D215" s="8"/>
      <c r="E215" s="8"/>
      <c r="F215" s="8"/>
      <c r="H215" s="8"/>
      <c r="I215" s="8"/>
      <c r="J215" s="8"/>
      <c r="K215" s="8"/>
      <c r="L215" s="8"/>
      <c r="M215" s="8"/>
    </row>
    <row r="216" spans="4:13" s="13" customFormat="1" ht="12.75" customHeight="1" x14ac:dyDescent="0.2">
      <c r="D216" s="8"/>
      <c r="E216" s="8"/>
      <c r="F216" s="8"/>
      <c r="H216" s="8"/>
      <c r="I216" s="8"/>
      <c r="J216" s="8"/>
      <c r="K216" s="8"/>
      <c r="L216" s="8"/>
      <c r="M216" s="8"/>
    </row>
    <row r="217" spans="4:13" s="13" customFormat="1" ht="12.75" customHeight="1" x14ac:dyDescent="0.2">
      <c r="D217" s="8"/>
      <c r="E217" s="8"/>
      <c r="F217" s="8"/>
      <c r="H217" s="8"/>
      <c r="I217" s="8"/>
      <c r="J217" s="8"/>
      <c r="K217" s="8"/>
      <c r="L217" s="8"/>
      <c r="M217" s="8"/>
    </row>
    <row r="218" spans="4:13" s="13" customFormat="1" ht="12.75" customHeight="1" x14ac:dyDescent="0.2">
      <c r="D218" s="8"/>
      <c r="E218" s="8"/>
      <c r="F218" s="8"/>
      <c r="H218" s="8"/>
      <c r="I218" s="8"/>
      <c r="J218" s="8"/>
      <c r="K218" s="8"/>
      <c r="L218" s="8"/>
      <c r="M218" s="8"/>
    </row>
    <row r="219" spans="4:13" s="13" customFormat="1" ht="12.75" customHeight="1" x14ac:dyDescent="0.2">
      <c r="D219" s="8"/>
      <c r="E219" s="8"/>
      <c r="F219" s="8"/>
      <c r="H219" s="8"/>
      <c r="I219" s="8"/>
      <c r="J219" s="8"/>
      <c r="K219" s="8"/>
      <c r="L219" s="8"/>
      <c r="M219" s="8"/>
    </row>
    <row r="220" spans="4:13" s="13" customFormat="1" ht="12.75" customHeight="1" x14ac:dyDescent="0.2">
      <c r="D220" s="8"/>
      <c r="E220" s="8"/>
      <c r="F220" s="8"/>
      <c r="H220" s="8"/>
      <c r="I220" s="8"/>
      <c r="J220" s="8"/>
      <c r="K220" s="8"/>
      <c r="L220" s="8"/>
      <c r="M220" s="8"/>
    </row>
    <row r="221" spans="4:13" s="13" customFormat="1" ht="12.75" customHeight="1" x14ac:dyDescent="0.2">
      <c r="D221" s="8"/>
      <c r="E221" s="8"/>
      <c r="F221" s="8"/>
      <c r="H221" s="8"/>
      <c r="I221" s="8"/>
      <c r="J221" s="8"/>
      <c r="K221" s="8"/>
      <c r="L221" s="8"/>
      <c r="M221" s="8"/>
    </row>
    <row r="222" spans="4:13" s="13" customFormat="1" ht="12.75" customHeight="1" x14ac:dyDescent="0.2">
      <c r="D222" s="8"/>
      <c r="E222" s="8"/>
      <c r="F222" s="8"/>
      <c r="H222" s="8"/>
      <c r="I222" s="8"/>
      <c r="J222" s="8"/>
      <c r="K222" s="8"/>
      <c r="L222" s="8"/>
      <c r="M222" s="8"/>
    </row>
    <row r="223" spans="4:13" s="13" customFormat="1" ht="12.75" customHeight="1" x14ac:dyDescent="0.2">
      <c r="D223" s="8"/>
      <c r="E223" s="8"/>
      <c r="F223" s="8"/>
      <c r="H223" s="8"/>
      <c r="I223" s="8"/>
      <c r="J223" s="8"/>
      <c r="K223" s="8"/>
      <c r="L223" s="8"/>
      <c r="M223" s="8"/>
    </row>
    <row r="224" spans="4:13" s="13" customFormat="1" ht="12.75" customHeight="1" x14ac:dyDescent="0.2">
      <c r="D224" s="8"/>
      <c r="E224" s="8"/>
      <c r="F224" s="8"/>
      <c r="H224" s="8"/>
      <c r="I224" s="8"/>
      <c r="J224" s="8"/>
      <c r="K224" s="8"/>
      <c r="L224" s="8"/>
      <c r="M224" s="8"/>
    </row>
    <row r="225" spans="4:13" s="13" customFormat="1" ht="12.75" customHeight="1" x14ac:dyDescent="0.2">
      <c r="D225" s="8"/>
      <c r="E225" s="8"/>
      <c r="F225" s="8"/>
      <c r="H225" s="8"/>
      <c r="I225" s="8"/>
      <c r="J225" s="8"/>
      <c r="K225" s="8"/>
      <c r="L225" s="8"/>
      <c r="M225" s="8"/>
    </row>
    <row r="226" spans="4:13" s="13" customFormat="1" ht="12.75" customHeight="1" x14ac:dyDescent="0.2">
      <c r="D226" s="8"/>
      <c r="E226" s="8"/>
      <c r="F226" s="8"/>
      <c r="H226" s="8"/>
      <c r="I226" s="8"/>
      <c r="J226" s="8"/>
      <c r="K226" s="8"/>
      <c r="L226" s="8"/>
      <c r="M226" s="8"/>
    </row>
    <row r="227" spans="4:13" s="13" customFormat="1" ht="12.75" customHeight="1" x14ac:dyDescent="0.2">
      <c r="D227" s="8"/>
      <c r="E227" s="8"/>
      <c r="F227" s="8"/>
      <c r="H227" s="8"/>
      <c r="I227" s="8"/>
      <c r="J227" s="8"/>
      <c r="K227" s="8"/>
      <c r="L227" s="8"/>
      <c r="M227" s="8"/>
    </row>
    <row r="228" spans="4:13" s="13" customFormat="1" ht="12.75" customHeight="1" x14ac:dyDescent="0.2">
      <c r="D228" s="8"/>
      <c r="E228" s="8"/>
      <c r="F228" s="8"/>
      <c r="H228" s="8"/>
      <c r="I228" s="8"/>
      <c r="J228" s="8"/>
      <c r="K228" s="8"/>
      <c r="L228" s="8"/>
      <c r="M228" s="8"/>
    </row>
    <row r="229" spans="4:13" s="13" customFormat="1" ht="12.75" customHeight="1" x14ac:dyDescent="0.2">
      <c r="D229" s="8"/>
      <c r="E229" s="8"/>
      <c r="F229" s="8"/>
      <c r="H229" s="8"/>
      <c r="I229" s="8"/>
      <c r="J229" s="8"/>
      <c r="K229" s="8"/>
      <c r="L229" s="8"/>
      <c r="M229" s="8"/>
    </row>
    <row r="230" spans="4:13" s="13" customFormat="1" ht="12.75" customHeight="1" x14ac:dyDescent="0.2">
      <c r="D230" s="8"/>
      <c r="E230" s="8"/>
      <c r="F230" s="8"/>
      <c r="H230" s="8"/>
      <c r="I230" s="8"/>
      <c r="J230" s="8"/>
      <c r="K230" s="8"/>
      <c r="L230" s="8"/>
      <c r="M230" s="8"/>
    </row>
    <row r="231" spans="4:13" s="13" customFormat="1" ht="12.75" customHeight="1" x14ac:dyDescent="0.2">
      <c r="D231" s="8"/>
      <c r="E231" s="8"/>
      <c r="F231" s="8"/>
      <c r="H231" s="8"/>
      <c r="I231" s="8"/>
      <c r="J231" s="8"/>
      <c r="K231" s="8"/>
      <c r="L231" s="8"/>
      <c r="M231" s="8"/>
    </row>
    <row r="232" spans="4:13" s="13" customFormat="1" ht="12.75" customHeight="1" x14ac:dyDescent="0.2">
      <c r="D232" s="8"/>
      <c r="E232" s="8"/>
      <c r="F232" s="8"/>
      <c r="H232" s="8"/>
      <c r="I232" s="8"/>
      <c r="J232" s="8"/>
      <c r="K232" s="8"/>
      <c r="L232" s="8"/>
      <c r="M232" s="8"/>
    </row>
    <row r="233" spans="4:13" s="13" customFormat="1" ht="12.75" customHeight="1" x14ac:dyDescent="0.2">
      <c r="D233" s="8"/>
      <c r="E233" s="8"/>
      <c r="F233" s="8"/>
      <c r="H233" s="8"/>
      <c r="I233" s="8"/>
      <c r="J233" s="8"/>
      <c r="K233" s="8"/>
      <c r="L233" s="8"/>
      <c r="M233" s="8"/>
    </row>
    <row r="234" spans="4:13" s="13" customFormat="1" ht="12.75" customHeight="1" x14ac:dyDescent="0.2">
      <c r="D234" s="8"/>
      <c r="E234" s="8"/>
      <c r="F234" s="8"/>
      <c r="H234" s="8"/>
      <c r="I234" s="8"/>
      <c r="J234" s="8"/>
      <c r="K234" s="8"/>
      <c r="L234" s="8"/>
      <c r="M234" s="8"/>
    </row>
    <row r="235" spans="4:13" s="13" customFormat="1" ht="12.75" customHeight="1" x14ac:dyDescent="0.2">
      <c r="D235" s="8"/>
      <c r="E235" s="8"/>
      <c r="F235" s="8"/>
      <c r="H235" s="8"/>
      <c r="I235" s="8"/>
      <c r="J235" s="8"/>
      <c r="K235" s="8"/>
      <c r="L235" s="8"/>
      <c r="M235" s="8"/>
    </row>
    <row r="236" spans="4:13" s="13" customFormat="1" ht="12.75" customHeight="1" x14ac:dyDescent="0.2">
      <c r="D236" s="8"/>
      <c r="E236" s="8"/>
      <c r="F236" s="8"/>
      <c r="H236" s="8"/>
      <c r="I236" s="8"/>
      <c r="J236" s="8"/>
      <c r="K236" s="8"/>
      <c r="L236" s="8"/>
      <c r="M236" s="8"/>
    </row>
    <row r="237" spans="4:13" s="13" customFormat="1" ht="12.75" customHeight="1" x14ac:dyDescent="0.2">
      <c r="D237" s="8"/>
      <c r="E237" s="8"/>
      <c r="F237" s="8"/>
      <c r="H237" s="8"/>
      <c r="I237" s="8"/>
      <c r="J237" s="8"/>
      <c r="K237" s="8"/>
      <c r="L237" s="8"/>
      <c r="M237" s="8"/>
    </row>
    <row r="238" spans="4:13" s="13" customFormat="1" ht="12.75" customHeight="1" x14ac:dyDescent="0.2">
      <c r="D238" s="8"/>
      <c r="E238" s="8"/>
      <c r="F238" s="8"/>
      <c r="H238" s="8"/>
      <c r="I238" s="8"/>
      <c r="J238" s="8"/>
      <c r="K238" s="8"/>
      <c r="L238" s="8"/>
      <c r="M238" s="8"/>
    </row>
    <row r="239" spans="4:13" s="13" customFormat="1" ht="12.75" customHeight="1" x14ac:dyDescent="0.2">
      <c r="D239" s="8"/>
      <c r="E239" s="8"/>
      <c r="F239" s="8"/>
      <c r="H239" s="8"/>
      <c r="I239" s="8"/>
      <c r="J239" s="8"/>
      <c r="K239" s="8"/>
      <c r="L239" s="8"/>
      <c r="M239" s="8"/>
    </row>
    <row r="240" spans="4:13" s="13" customFormat="1" ht="12.75" customHeight="1" x14ac:dyDescent="0.2">
      <c r="D240" s="8"/>
      <c r="E240" s="8"/>
      <c r="F240" s="8"/>
      <c r="H240" s="8"/>
      <c r="I240" s="8"/>
      <c r="J240" s="8"/>
      <c r="K240" s="8"/>
      <c r="L240" s="8"/>
      <c r="M240" s="8"/>
    </row>
    <row r="241" spans="4:13" s="13" customFormat="1" ht="12.75" customHeight="1" x14ac:dyDescent="0.2">
      <c r="D241" s="8"/>
      <c r="E241" s="8"/>
      <c r="F241" s="8"/>
      <c r="H241" s="8"/>
      <c r="I241" s="8"/>
      <c r="J241" s="8"/>
      <c r="K241" s="8"/>
      <c r="L241" s="8"/>
      <c r="M241" s="8"/>
    </row>
    <row r="242" spans="4:13" s="13" customFormat="1" ht="12.75" customHeight="1" x14ac:dyDescent="0.2">
      <c r="D242" s="8"/>
      <c r="E242" s="8"/>
      <c r="F242" s="8"/>
      <c r="H242" s="8"/>
      <c r="I242" s="8"/>
      <c r="J242" s="8"/>
      <c r="K242" s="8"/>
      <c r="L242" s="8"/>
      <c r="M242" s="8"/>
    </row>
    <row r="243" spans="4:13" s="13" customFormat="1" ht="12.75" customHeight="1" x14ac:dyDescent="0.2">
      <c r="D243" s="8"/>
      <c r="E243" s="8"/>
      <c r="F243" s="8"/>
      <c r="H243" s="8"/>
      <c r="I243" s="8"/>
      <c r="J243" s="8"/>
      <c r="K243" s="8"/>
      <c r="L243" s="8"/>
      <c r="M243" s="8"/>
    </row>
    <row r="244" spans="4:13" s="13" customFormat="1" ht="12.75" customHeight="1" x14ac:dyDescent="0.2">
      <c r="D244" s="8"/>
      <c r="E244" s="8"/>
      <c r="F244" s="8"/>
      <c r="H244" s="8"/>
      <c r="I244" s="8"/>
      <c r="J244" s="8"/>
      <c r="K244" s="8"/>
      <c r="L244" s="8"/>
      <c r="M244" s="8"/>
    </row>
    <row r="245" spans="4:13" s="13" customFormat="1" ht="12.75" customHeight="1" x14ac:dyDescent="0.2">
      <c r="D245" s="8"/>
      <c r="E245" s="8"/>
      <c r="F245" s="8"/>
      <c r="H245" s="8"/>
      <c r="I245" s="8"/>
      <c r="J245" s="8"/>
      <c r="K245" s="8"/>
      <c r="L245" s="8"/>
      <c r="M245" s="8"/>
    </row>
    <row r="246" spans="4:13" s="13" customFormat="1" ht="12.75" customHeight="1" x14ac:dyDescent="0.2">
      <c r="D246" s="8"/>
      <c r="E246" s="8"/>
      <c r="F246" s="8"/>
      <c r="H246" s="8"/>
      <c r="I246" s="8"/>
      <c r="J246" s="8"/>
      <c r="K246" s="8"/>
      <c r="L246" s="8"/>
      <c r="M246" s="8"/>
    </row>
    <row r="247" spans="4:13" s="13" customFormat="1" ht="12.75" customHeight="1" x14ac:dyDescent="0.2">
      <c r="D247" s="8"/>
      <c r="E247" s="8"/>
      <c r="F247" s="8"/>
      <c r="H247" s="8"/>
      <c r="I247" s="8"/>
      <c r="J247" s="8"/>
      <c r="K247" s="8"/>
      <c r="L247" s="8"/>
      <c r="M247" s="8"/>
    </row>
    <row r="248" spans="4:13" s="13" customFormat="1" ht="12.75" customHeight="1" x14ac:dyDescent="0.2">
      <c r="D248" s="8"/>
      <c r="E248" s="8"/>
      <c r="F248" s="8"/>
      <c r="H248" s="8"/>
      <c r="I248" s="8"/>
      <c r="J248" s="8"/>
      <c r="K248" s="8"/>
      <c r="L248" s="8"/>
      <c r="M248" s="8"/>
    </row>
    <row r="249" spans="4:13" s="13" customFormat="1" ht="12.75" customHeight="1" x14ac:dyDescent="0.2">
      <c r="D249" s="8"/>
      <c r="E249" s="8"/>
      <c r="F249" s="8"/>
      <c r="H249" s="8"/>
      <c r="I249" s="8"/>
      <c r="J249" s="8"/>
      <c r="K249" s="8"/>
      <c r="L249" s="8"/>
      <c r="M249" s="8"/>
    </row>
    <row r="250" spans="4:13" s="13" customFormat="1" ht="12.75" customHeight="1" x14ac:dyDescent="0.2">
      <c r="D250" s="8"/>
      <c r="E250" s="8"/>
      <c r="F250" s="8"/>
      <c r="H250" s="8"/>
      <c r="I250" s="8"/>
      <c r="J250" s="8"/>
      <c r="K250" s="8"/>
      <c r="L250" s="8"/>
      <c r="M250" s="8"/>
    </row>
    <row r="251" spans="4:13" s="13" customFormat="1" ht="12.75" customHeight="1" x14ac:dyDescent="0.2">
      <c r="D251" s="8"/>
      <c r="E251" s="8"/>
      <c r="F251" s="8"/>
      <c r="H251" s="8"/>
      <c r="I251" s="8"/>
      <c r="J251" s="8"/>
      <c r="K251" s="8"/>
      <c r="L251" s="8"/>
      <c r="M251" s="8"/>
    </row>
    <row r="252" spans="4:13" s="13" customFormat="1" ht="12.75" customHeight="1" x14ac:dyDescent="0.2">
      <c r="D252" s="8"/>
      <c r="E252" s="8"/>
      <c r="F252" s="8"/>
      <c r="H252" s="8"/>
      <c r="I252" s="8"/>
      <c r="J252" s="8"/>
      <c r="K252" s="8"/>
      <c r="L252" s="8"/>
      <c r="M252" s="8"/>
    </row>
    <row r="253" spans="4:13" s="13" customFormat="1" ht="12.75" customHeight="1" x14ac:dyDescent="0.2">
      <c r="D253" s="8"/>
      <c r="E253" s="8"/>
      <c r="F253" s="8"/>
      <c r="H253" s="8"/>
      <c r="I253" s="8"/>
      <c r="J253" s="8"/>
      <c r="K253" s="8"/>
      <c r="L253" s="8"/>
      <c r="M253" s="8"/>
    </row>
    <row r="254" spans="4:13" s="13" customFormat="1" ht="12.75" customHeight="1" x14ac:dyDescent="0.2">
      <c r="D254" s="8"/>
      <c r="E254" s="8"/>
      <c r="F254" s="8"/>
      <c r="H254" s="8"/>
      <c r="I254" s="8"/>
      <c r="J254" s="8"/>
      <c r="K254" s="8"/>
      <c r="L254" s="8"/>
      <c r="M254" s="8"/>
    </row>
    <row r="255" spans="4:13" s="13" customFormat="1" ht="12.75" customHeight="1" x14ac:dyDescent="0.2">
      <c r="D255" s="8"/>
      <c r="E255" s="8"/>
      <c r="F255" s="8"/>
      <c r="H255" s="8"/>
      <c r="I255" s="8"/>
      <c r="J255" s="8"/>
      <c r="K255" s="8"/>
      <c r="L255" s="8"/>
      <c r="M255" s="8"/>
    </row>
    <row r="256" spans="4:13" s="13" customFormat="1" ht="12.75" customHeight="1" x14ac:dyDescent="0.2">
      <c r="D256" s="8"/>
      <c r="E256" s="8"/>
      <c r="F256" s="8"/>
      <c r="H256" s="8"/>
      <c r="I256" s="8"/>
      <c r="J256" s="8"/>
      <c r="K256" s="8"/>
      <c r="L256" s="8"/>
      <c r="M256" s="8"/>
    </row>
    <row r="257" spans="4:13" s="13" customFormat="1" ht="12.75" customHeight="1" x14ac:dyDescent="0.2">
      <c r="D257" s="8"/>
      <c r="E257" s="8"/>
      <c r="F257" s="8"/>
      <c r="H257" s="8"/>
      <c r="I257" s="8"/>
      <c r="J257" s="8"/>
      <c r="K257" s="8"/>
      <c r="L257" s="8"/>
      <c r="M257" s="8"/>
    </row>
    <row r="258" spans="4:13" s="13" customFormat="1" ht="12.75" customHeight="1" x14ac:dyDescent="0.2">
      <c r="D258" s="8"/>
      <c r="E258" s="8"/>
      <c r="F258" s="8"/>
      <c r="H258" s="8"/>
      <c r="I258" s="8"/>
      <c r="J258" s="8"/>
      <c r="K258" s="8"/>
      <c r="L258" s="8"/>
      <c r="M258" s="8"/>
    </row>
    <row r="259" spans="4:13" s="13" customFormat="1" ht="12.75" customHeight="1" x14ac:dyDescent="0.2">
      <c r="D259" s="8"/>
      <c r="E259" s="8"/>
      <c r="F259" s="8"/>
      <c r="H259" s="8"/>
      <c r="I259" s="8"/>
      <c r="J259" s="8"/>
      <c r="K259" s="8"/>
      <c r="L259" s="8"/>
      <c r="M259" s="8"/>
    </row>
    <row r="260" spans="4:13" s="13" customFormat="1" ht="12.75" customHeight="1" x14ac:dyDescent="0.2">
      <c r="D260" s="8"/>
      <c r="E260" s="8"/>
      <c r="F260" s="8"/>
      <c r="H260" s="8"/>
      <c r="I260" s="8"/>
      <c r="J260" s="8"/>
      <c r="K260" s="8"/>
      <c r="L260" s="8"/>
      <c r="M260" s="8"/>
    </row>
    <row r="261" spans="4:13" s="13" customFormat="1" ht="12.75" customHeight="1" x14ac:dyDescent="0.2">
      <c r="D261" s="8"/>
      <c r="E261" s="8"/>
      <c r="F261" s="8"/>
      <c r="H261" s="8"/>
      <c r="I261" s="8"/>
      <c r="J261" s="8"/>
      <c r="K261" s="8"/>
      <c r="L261" s="8"/>
      <c r="M261" s="8"/>
    </row>
    <row r="262" spans="4:13" s="13" customFormat="1" ht="12.75" customHeight="1" x14ac:dyDescent="0.2">
      <c r="D262" s="8"/>
      <c r="E262" s="8"/>
      <c r="F262" s="8"/>
      <c r="H262" s="8"/>
      <c r="I262" s="8"/>
      <c r="J262" s="8"/>
      <c r="K262" s="8"/>
      <c r="L262" s="8"/>
      <c r="M262" s="8"/>
    </row>
    <row r="263" spans="4:13" s="13" customFormat="1" ht="12.75" customHeight="1" x14ac:dyDescent="0.2">
      <c r="D263" s="8"/>
      <c r="E263" s="8"/>
      <c r="F263" s="8"/>
      <c r="H263" s="8"/>
      <c r="I263" s="8"/>
      <c r="J263" s="8"/>
      <c r="K263" s="8"/>
      <c r="L263" s="8"/>
      <c r="M263" s="8"/>
    </row>
    <row r="264" spans="4:13" s="13" customFormat="1" ht="12.75" customHeight="1" x14ac:dyDescent="0.2">
      <c r="D264" s="8"/>
      <c r="E264" s="8"/>
      <c r="F264" s="8"/>
      <c r="H264" s="8"/>
      <c r="I264" s="8"/>
      <c r="J264" s="8"/>
      <c r="K264" s="8"/>
      <c r="L264" s="8"/>
      <c r="M264" s="8"/>
    </row>
    <row r="265" spans="4:13" s="13" customFormat="1" ht="12.75" customHeight="1" x14ac:dyDescent="0.2">
      <c r="D265" s="8"/>
      <c r="E265" s="8"/>
      <c r="F265" s="8"/>
      <c r="H265" s="8"/>
      <c r="I265" s="8"/>
      <c r="J265" s="8"/>
      <c r="K265" s="8"/>
      <c r="L265" s="8"/>
      <c r="M265" s="8"/>
    </row>
    <row r="266" spans="4:13" s="13" customFormat="1" ht="12.75" customHeight="1" x14ac:dyDescent="0.2">
      <c r="D266" s="8"/>
      <c r="E266" s="8"/>
      <c r="F266" s="8"/>
      <c r="H266" s="8"/>
      <c r="I266" s="8"/>
      <c r="J266" s="8"/>
      <c r="K266" s="8"/>
      <c r="L266" s="8"/>
      <c r="M266" s="8"/>
    </row>
    <row r="267" spans="4:13" s="13" customFormat="1" ht="12.75" customHeight="1" x14ac:dyDescent="0.2">
      <c r="D267" s="8"/>
      <c r="E267" s="8"/>
      <c r="F267" s="8"/>
      <c r="H267" s="8"/>
      <c r="I267" s="8"/>
      <c r="J267" s="8"/>
      <c r="K267" s="8"/>
      <c r="L267" s="8"/>
      <c r="M267" s="8"/>
    </row>
    <row r="268" spans="4:13" s="13" customFormat="1" ht="12.75" customHeight="1" x14ac:dyDescent="0.2">
      <c r="D268" s="8"/>
      <c r="E268" s="8"/>
      <c r="F268" s="8"/>
      <c r="H268" s="8"/>
      <c r="I268" s="8"/>
      <c r="J268" s="8"/>
      <c r="K268" s="8"/>
      <c r="L268" s="8"/>
      <c r="M268" s="8"/>
    </row>
    <row r="269" spans="4:13" s="13" customFormat="1" ht="12.75" customHeight="1" x14ac:dyDescent="0.2">
      <c r="D269" s="8"/>
      <c r="E269" s="8"/>
      <c r="F269" s="8"/>
      <c r="H269" s="8"/>
      <c r="I269" s="8"/>
      <c r="J269" s="8"/>
      <c r="K269" s="8"/>
      <c r="L269" s="8"/>
      <c r="M269" s="8"/>
    </row>
    <row r="270" spans="4:13" s="13" customFormat="1" ht="12.75" customHeight="1" x14ac:dyDescent="0.2">
      <c r="D270" s="8"/>
      <c r="E270" s="8"/>
      <c r="F270" s="8"/>
      <c r="H270" s="8"/>
      <c r="I270" s="8"/>
      <c r="J270" s="8"/>
      <c r="K270" s="8"/>
      <c r="L270" s="8"/>
      <c r="M270" s="8"/>
    </row>
    <row r="271" spans="4:13" s="13" customFormat="1" ht="12.75" customHeight="1" x14ac:dyDescent="0.2">
      <c r="D271" s="8"/>
      <c r="E271" s="8"/>
      <c r="F271" s="8"/>
      <c r="H271" s="8"/>
      <c r="I271" s="8"/>
      <c r="J271" s="8"/>
      <c r="K271" s="8"/>
      <c r="L271" s="8"/>
      <c r="M271" s="8"/>
    </row>
    <row r="272" spans="4:13" s="13" customFormat="1" ht="12.75" customHeight="1" x14ac:dyDescent="0.2">
      <c r="D272" s="8"/>
      <c r="E272" s="8"/>
      <c r="F272" s="8"/>
      <c r="H272" s="8"/>
      <c r="I272" s="8"/>
      <c r="J272" s="8"/>
      <c r="K272" s="8"/>
      <c r="L272" s="8"/>
      <c r="M272" s="8"/>
    </row>
    <row r="273" spans="4:13" s="13" customFormat="1" ht="12.75" customHeight="1" x14ac:dyDescent="0.2">
      <c r="D273" s="8"/>
      <c r="E273" s="8"/>
      <c r="F273" s="8"/>
      <c r="H273" s="8"/>
      <c r="I273" s="8"/>
      <c r="J273" s="8"/>
      <c r="K273" s="8"/>
      <c r="L273" s="8"/>
      <c r="M273" s="8"/>
    </row>
    <row r="274" spans="4:13" s="13" customFormat="1" ht="12.75" customHeight="1" x14ac:dyDescent="0.2">
      <c r="D274" s="8"/>
      <c r="E274" s="8"/>
      <c r="F274" s="8"/>
      <c r="H274" s="8"/>
      <c r="I274" s="8"/>
      <c r="J274" s="8"/>
      <c r="K274" s="8"/>
      <c r="L274" s="8"/>
      <c r="M274" s="8"/>
    </row>
    <row r="275" spans="4:13" s="13" customFormat="1" ht="12.75" customHeight="1" x14ac:dyDescent="0.2">
      <c r="D275" s="8"/>
      <c r="E275" s="8"/>
      <c r="F275" s="8"/>
      <c r="H275" s="8"/>
      <c r="I275" s="8"/>
      <c r="J275" s="8"/>
      <c r="K275" s="8"/>
      <c r="L275" s="8"/>
      <c r="M275" s="8"/>
    </row>
    <row r="276" spans="4:13" s="13" customFormat="1" ht="12.75" customHeight="1" x14ac:dyDescent="0.2">
      <c r="D276" s="8"/>
      <c r="E276" s="8"/>
      <c r="F276" s="8"/>
      <c r="H276" s="8"/>
      <c r="I276" s="8"/>
      <c r="J276" s="8"/>
      <c r="K276" s="8"/>
      <c r="L276" s="8"/>
      <c r="M276" s="8"/>
    </row>
    <row r="277" spans="4:13" s="13" customFormat="1" ht="12.75" customHeight="1" x14ac:dyDescent="0.2">
      <c r="D277" s="8"/>
      <c r="E277" s="8"/>
      <c r="F277" s="8"/>
      <c r="H277" s="8"/>
      <c r="I277" s="8"/>
      <c r="J277" s="8"/>
      <c r="K277" s="8"/>
      <c r="L277" s="8"/>
      <c r="M277" s="8"/>
    </row>
    <row r="278" spans="4:13" s="13" customFormat="1" ht="12.75" customHeight="1" x14ac:dyDescent="0.2">
      <c r="D278" s="8"/>
      <c r="E278" s="8"/>
      <c r="F278" s="8"/>
      <c r="H278" s="8"/>
      <c r="I278" s="8"/>
      <c r="J278" s="8"/>
      <c r="K278" s="8"/>
      <c r="L278" s="8"/>
      <c r="M278" s="8"/>
    </row>
    <row r="279" spans="4:13" s="13" customFormat="1" ht="12.75" customHeight="1" x14ac:dyDescent="0.2">
      <c r="D279" s="8"/>
      <c r="E279" s="8"/>
      <c r="F279" s="8"/>
      <c r="H279" s="8"/>
      <c r="I279" s="8"/>
      <c r="J279" s="8"/>
      <c r="K279" s="8"/>
      <c r="L279" s="8"/>
      <c r="M279" s="8"/>
    </row>
    <row r="280" spans="4:13" s="13" customFormat="1" ht="12.75" customHeight="1" x14ac:dyDescent="0.2">
      <c r="D280" s="8"/>
      <c r="E280" s="8"/>
      <c r="F280" s="8"/>
      <c r="H280" s="8"/>
      <c r="I280" s="8"/>
      <c r="J280" s="8"/>
      <c r="K280" s="8"/>
      <c r="L280" s="8"/>
      <c r="M280" s="8"/>
    </row>
    <row r="281" spans="4:13" s="13" customFormat="1" ht="12.75" customHeight="1" x14ac:dyDescent="0.2">
      <c r="D281" s="8"/>
      <c r="E281" s="8"/>
      <c r="F281" s="8"/>
      <c r="H281" s="8"/>
      <c r="I281" s="8"/>
      <c r="J281" s="8"/>
      <c r="K281" s="8"/>
      <c r="L281" s="8"/>
      <c r="M281" s="8"/>
    </row>
    <row r="282" spans="4:13" s="13" customFormat="1" ht="12.75" customHeight="1" x14ac:dyDescent="0.2">
      <c r="D282" s="8"/>
      <c r="E282" s="8"/>
      <c r="F282" s="8"/>
      <c r="H282" s="8"/>
      <c r="I282" s="8"/>
      <c r="J282" s="8"/>
      <c r="K282" s="8"/>
      <c r="L282" s="8"/>
      <c r="M282" s="8"/>
    </row>
    <row r="283" spans="4:13" s="13" customFormat="1" ht="12.75" customHeight="1" x14ac:dyDescent="0.2">
      <c r="D283" s="8"/>
      <c r="E283" s="8"/>
      <c r="F283" s="8"/>
      <c r="H283" s="8"/>
      <c r="I283" s="8"/>
      <c r="J283" s="8"/>
      <c r="K283" s="8"/>
      <c r="L283" s="8"/>
      <c r="M283" s="8"/>
    </row>
    <row r="284" spans="4:13" s="13" customFormat="1" ht="12.75" customHeight="1" x14ac:dyDescent="0.2">
      <c r="D284" s="8"/>
      <c r="E284" s="8"/>
      <c r="F284" s="8"/>
      <c r="H284" s="8"/>
      <c r="I284" s="8"/>
      <c r="J284" s="8"/>
      <c r="K284" s="8"/>
      <c r="L284" s="8"/>
      <c r="M284" s="8"/>
    </row>
    <row r="285" spans="4:13" s="13" customFormat="1" ht="12.75" customHeight="1" x14ac:dyDescent="0.2">
      <c r="D285" s="8"/>
      <c r="E285" s="8"/>
      <c r="F285" s="8"/>
      <c r="H285" s="8"/>
      <c r="I285" s="8"/>
      <c r="J285" s="8"/>
      <c r="K285" s="8"/>
      <c r="L285" s="8"/>
      <c r="M285" s="8"/>
    </row>
    <row r="286" spans="4:13" s="13" customFormat="1" ht="12.75" customHeight="1" x14ac:dyDescent="0.2">
      <c r="D286" s="8"/>
      <c r="E286" s="8"/>
      <c r="F286" s="8"/>
      <c r="H286" s="8"/>
      <c r="I286" s="8"/>
      <c r="J286" s="8"/>
      <c r="K286" s="8"/>
      <c r="L286" s="8"/>
      <c r="M286" s="8"/>
    </row>
    <row r="287" spans="4:13" s="13" customFormat="1" ht="12.75" customHeight="1" x14ac:dyDescent="0.2">
      <c r="D287" s="8"/>
      <c r="E287" s="8"/>
      <c r="F287" s="8"/>
      <c r="H287" s="8"/>
      <c r="I287" s="8"/>
      <c r="J287" s="8"/>
      <c r="K287" s="8"/>
      <c r="L287" s="8"/>
      <c r="M287" s="8"/>
    </row>
    <row r="288" spans="4:13" s="13" customFormat="1" ht="12.75" customHeight="1" x14ac:dyDescent="0.2">
      <c r="D288" s="8"/>
      <c r="E288" s="8"/>
      <c r="F288" s="8"/>
      <c r="H288" s="8"/>
      <c r="I288" s="8"/>
      <c r="J288" s="8"/>
      <c r="K288" s="8"/>
      <c r="L288" s="8"/>
      <c r="M288" s="8"/>
    </row>
    <row r="289" spans="4:13" s="13" customFormat="1" ht="12.75" customHeight="1" x14ac:dyDescent="0.2">
      <c r="D289" s="8"/>
      <c r="E289" s="8"/>
      <c r="F289" s="8"/>
      <c r="H289" s="8"/>
      <c r="I289" s="8"/>
      <c r="J289" s="8"/>
      <c r="K289" s="8"/>
      <c r="L289" s="8"/>
      <c r="M289" s="8"/>
    </row>
    <row r="290" spans="4:13" s="13" customFormat="1" ht="12.75" customHeight="1" x14ac:dyDescent="0.2">
      <c r="D290" s="8"/>
      <c r="E290" s="8"/>
      <c r="F290" s="8"/>
      <c r="H290" s="8"/>
      <c r="I290" s="8"/>
      <c r="J290" s="8"/>
      <c r="K290" s="8"/>
      <c r="L290" s="8"/>
      <c r="M290" s="8"/>
    </row>
    <row r="291" spans="4:13" s="13" customFormat="1" ht="12.75" customHeight="1" x14ac:dyDescent="0.2">
      <c r="D291" s="8"/>
      <c r="E291" s="8"/>
      <c r="F291" s="8"/>
      <c r="H291" s="8"/>
      <c r="I291" s="8"/>
      <c r="J291" s="8"/>
      <c r="K291" s="8"/>
      <c r="L291" s="8"/>
      <c r="M291" s="8"/>
    </row>
    <row r="292" spans="4:13" s="13" customFormat="1" ht="12.75" customHeight="1" x14ac:dyDescent="0.2">
      <c r="D292" s="8"/>
      <c r="E292" s="8"/>
      <c r="F292" s="8"/>
      <c r="H292" s="8"/>
      <c r="I292" s="8"/>
      <c r="J292" s="8"/>
      <c r="K292" s="8"/>
      <c r="L292" s="8"/>
      <c r="M292" s="8"/>
    </row>
    <row r="293" spans="4:13" s="13" customFormat="1" ht="12.75" customHeight="1" x14ac:dyDescent="0.2">
      <c r="D293" s="8"/>
      <c r="E293" s="8"/>
      <c r="F293" s="8"/>
      <c r="H293" s="8"/>
      <c r="I293" s="8"/>
      <c r="J293" s="8"/>
      <c r="K293" s="8"/>
      <c r="L293" s="8"/>
      <c r="M293" s="8"/>
    </row>
    <row r="294" spans="4:13" s="13" customFormat="1" ht="12.75" customHeight="1" x14ac:dyDescent="0.2">
      <c r="D294" s="8"/>
      <c r="E294" s="8"/>
      <c r="F294" s="8"/>
      <c r="H294" s="8"/>
      <c r="I294" s="8"/>
      <c r="J294" s="8"/>
      <c r="K294" s="8"/>
      <c r="L294" s="8"/>
      <c r="M294" s="8"/>
    </row>
    <row r="295" spans="4:13" s="13" customFormat="1" ht="12.75" customHeight="1" x14ac:dyDescent="0.2">
      <c r="D295" s="8"/>
      <c r="E295" s="8"/>
      <c r="F295" s="8"/>
      <c r="H295" s="8"/>
      <c r="I295" s="8"/>
      <c r="J295" s="8"/>
      <c r="K295" s="8"/>
      <c r="L295" s="8"/>
      <c r="M295" s="8"/>
    </row>
    <row r="296" spans="4:13" s="13" customFormat="1" ht="12.75" customHeight="1" x14ac:dyDescent="0.2">
      <c r="D296" s="8"/>
      <c r="E296" s="8"/>
      <c r="F296" s="8"/>
      <c r="H296" s="8"/>
      <c r="I296" s="8"/>
      <c r="J296" s="8"/>
      <c r="K296" s="8"/>
      <c r="L296" s="8"/>
      <c r="M296" s="8"/>
    </row>
    <row r="297" spans="4:13" s="13" customFormat="1" ht="12.75" customHeight="1" x14ac:dyDescent="0.2">
      <c r="D297" s="8"/>
      <c r="E297" s="8"/>
      <c r="F297" s="8"/>
      <c r="H297" s="8"/>
      <c r="I297" s="8"/>
      <c r="J297" s="8"/>
      <c r="K297" s="8"/>
      <c r="L297" s="8"/>
      <c r="M297" s="8"/>
    </row>
    <row r="298" spans="4:13" s="13" customFormat="1" ht="12.75" customHeight="1" x14ac:dyDescent="0.2">
      <c r="D298" s="8"/>
      <c r="E298" s="8"/>
      <c r="F298" s="8"/>
      <c r="H298" s="8"/>
      <c r="I298" s="8"/>
      <c r="J298" s="8"/>
      <c r="K298" s="8"/>
      <c r="L298" s="8"/>
      <c r="M298" s="8"/>
    </row>
    <row r="299" spans="4:13" s="13" customFormat="1" ht="12.75" customHeight="1" x14ac:dyDescent="0.2">
      <c r="D299" s="8"/>
      <c r="E299" s="8"/>
      <c r="F299" s="8"/>
      <c r="H299" s="8"/>
      <c r="I299" s="8"/>
      <c r="J299" s="8"/>
      <c r="K299" s="8"/>
      <c r="L299" s="8"/>
      <c r="M299" s="8"/>
    </row>
    <row r="300" spans="4:13" s="13" customFormat="1" ht="12.75" customHeight="1" x14ac:dyDescent="0.2">
      <c r="D300" s="8"/>
      <c r="E300" s="8"/>
      <c r="F300" s="8"/>
      <c r="H300" s="8"/>
      <c r="I300" s="8"/>
      <c r="J300" s="8"/>
      <c r="K300" s="8"/>
      <c r="L300" s="8"/>
      <c r="M300" s="8"/>
    </row>
    <row r="301" spans="4:13" s="13" customFormat="1" ht="12.75" customHeight="1" x14ac:dyDescent="0.2">
      <c r="D301" s="8"/>
      <c r="E301" s="8"/>
      <c r="F301" s="8"/>
      <c r="H301" s="8"/>
      <c r="I301" s="8"/>
      <c r="J301" s="8"/>
      <c r="K301" s="8"/>
      <c r="L301" s="8"/>
      <c r="M301" s="8"/>
    </row>
    <row r="302" spans="4:13" s="13" customFormat="1" ht="12.75" customHeight="1" x14ac:dyDescent="0.2">
      <c r="D302" s="8"/>
      <c r="E302" s="8"/>
      <c r="F302" s="8"/>
      <c r="H302" s="8"/>
      <c r="I302" s="8"/>
      <c r="J302" s="8"/>
      <c r="K302" s="8"/>
      <c r="L302" s="8"/>
      <c r="M302" s="8"/>
    </row>
    <row r="303" spans="4:13" s="13" customFormat="1" ht="12.75" customHeight="1" x14ac:dyDescent="0.2">
      <c r="D303" s="8"/>
      <c r="E303" s="8"/>
      <c r="F303" s="8"/>
      <c r="H303" s="8"/>
      <c r="I303" s="8"/>
      <c r="J303" s="8"/>
      <c r="K303" s="8"/>
      <c r="L303" s="8"/>
      <c r="M303" s="8"/>
    </row>
    <row r="304" spans="4:13" s="13" customFormat="1" ht="12.75" customHeight="1" x14ac:dyDescent="0.2">
      <c r="D304" s="8"/>
      <c r="E304" s="8"/>
      <c r="F304" s="8"/>
      <c r="H304" s="8"/>
      <c r="I304" s="8"/>
      <c r="J304" s="8"/>
      <c r="K304" s="8"/>
      <c r="L304" s="8"/>
      <c r="M304" s="8"/>
    </row>
    <row r="305" spans="4:13" s="13" customFormat="1" ht="12.75" customHeight="1" x14ac:dyDescent="0.2">
      <c r="D305" s="8"/>
      <c r="E305" s="8"/>
      <c r="F305" s="8"/>
      <c r="H305" s="8"/>
      <c r="I305" s="8"/>
      <c r="J305" s="8"/>
      <c r="K305" s="8"/>
      <c r="L305" s="8"/>
      <c r="M305" s="8"/>
    </row>
    <row r="306" spans="4:13" s="13" customFormat="1" ht="12.75" customHeight="1" x14ac:dyDescent="0.2">
      <c r="D306" s="8"/>
      <c r="E306" s="8"/>
      <c r="F306" s="8"/>
      <c r="H306" s="8"/>
      <c r="I306" s="8"/>
      <c r="J306" s="8"/>
      <c r="K306" s="8"/>
      <c r="L306" s="8"/>
      <c r="M306" s="8"/>
    </row>
    <row r="307" spans="4:13" s="13" customFormat="1" ht="12.75" customHeight="1" x14ac:dyDescent="0.2">
      <c r="D307" s="8"/>
      <c r="E307" s="8"/>
      <c r="F307" s="8"/>
      <c r="H307" s="8"/>
      <c r="I307" s="8"/>
      <c r="J307" s="8"/>
      <c r="K307" s="8"/>
      <c r="L307" s="8"/>
      <c r="M307" s="8"/>
    </row>
    <row r="308" spans="4:13" s="13" customFormat="1" ht="12.75" customHeight="1" x14ac:dyDescent="0.2">
      <c r="D308" s="8"/>
      <c r="E308" s="8"/>
      <c r="F308" s="8"/>
      <c r="H308" s="8"/>
      <c r="I308" s="8"/>
      <c r="J308" s="8"/>
      <c r="K308" s="8"/>
      <c r="L308" s="8"/>
      <c r="M308" s="8"/>
    </row>
    <row r="309" spans="4:13" s="13" customFormat="1" ht="12.75" customHeight="1" x14ac:dyDescent="0.2">
      <c r="D309" s="8"/>
      <c r="E309" s="8"/>
      <c r="F309" s="8"/>
      <c r="H309" s="8"/>
      <c r="I309" s="8"/>
      <c r="J309" s="8"/>
      <c r="K309" s="8"/>
      <c r="L309" s="8"/>
      <c r="M309" s="8"/>
    </row>
    <row r="310" spans="4:13" s="13" customFormat="1" ht="12.75" customHeight="1" x14ac:dyDescent="0.2">
      <c r="D310" s="8"/>
      <c r="E310" s="8"/>
      <c r="F310" s="8"/>
      <c r="H310" s="8"/>
      <c r="I310" s="8"/>
      <c r="J310" s="8"/>
      <c r="K310" s="8"/>
      <c r="L310" s="8"/>
      <c r="M310" s="8"/>
    </row>
    <row r="311" spans="4:13" s="13" customFormat="1" ht="12.75" customHeight="1" x14ac:dyDescent="0.2">
      <c r="D311" s="8"/>
      <c r="E311" s="8"/>
      <c r="F311" s="8"/>
      <c r="H311" s="8"/>
      <c r="I311" s="8"/>
      <c r="J311" s="8"/>
      <c r="K311" s="8"/>
      <c r="L311" s="8"/>
      <c r="M311" s="8"/>
    </row>
    <row r="312" spans="4:13" s="13" customFormat="1" ht="12.75" customHeight="1" x14ac:dyDescent="0.2">
      <c r="D312" s="8"/>
      <c r="E312" s="8"/>
      <c r="F312" s="8"/>
      <c r="H312" s="8"/>
      <c r="I312" s="8"/>
      <c r="J312" s="8"/>
      <c r="K312" s="8"/>
      <c r="L312" s="8"/>
      <c r="M312" s="8"/>
    </row>
    <row r="313" spans="4:13" s="13" customFormat="1" ht="12.75" customHeight="1" x14ac:dyDescent="0.2">
      <c r="D313" s="8"/>
      <c r="E313" s="8"/>
      <c r="F313" s="8"/>
      <c r="H313" s="8"/>
      <c r="I313" s="8"/>
      <c r="J313" s="8"/>
      <c r="K313" s="8"/>
      <c r="L313" s="8"/>
      <c r="M313" s="8"/>
    </row>
    <row r="314" spans="4:13" s="13" customFormat="1" ht="12.75" customHeight="1" x14ac:dyDescent="0.2">
      <c r="D314" s="8"/>
      <c r="E314" s="8"/>
      <c r="F314" s="8"/>
      <c r="H314" s="8"/>
      <c r="I314" s="8"/>
      <c r="J314" s="8"/>
      <c r="K314" s="8"/>
      <c r="L314" s="8"/>
      <c r="M314" s="8"/>
    </row>
    <row r="315" spans="4:13" s="13" customFormat="1" ht="12.75" customHeight="1" x14ac:dyDescent="0.2">
      <c r="D315" s="8"/>
      <c r="E315" s="8"/>
      <c r="F315" s="8"/>
      <c r="H315" s="8"/>
      <c r="I315" s="8"/>
      <c r="J315" s="8"/>
      <c r="K315" s="8"/>
      <c r="L315" s="8"/>
      <c r="M315" s="8"/>
    </row>
    <row r="316" spans="4:13" s="13" customFormat="1" ht="12.75" customHeight="1" x14ac:dyDescent="0.2">
      <c r="D316" s="8"/>
      <c r="E316" s="8"/>
      <c r="F316" s="8"/>
      <c r="H316" s="8"/>
      <c r="I316" s="8"/>
      <c r="J316" s="8"/>
      <c r="K316" s="8"/>
      <c r="L316" s="8"/>
      <c r="M316" s="8"/>
    </row>
    <row r="317" spans="4:13" s="13" customFormat="1" ht="12.75" customHeight="1" x14ac:dyDescent="0.2">
      <c r="D317" s="8"/>
      <c r="E317" s="8"/>
      <c r="F317" s="8"/>
      <c r="H317" s="8"/>
      <c r="I317" s="8"/>
      <c r="J317" s="8"/>
      <c r="K317" s="8"/>
      <c r="L317" s="8"/>
      <c r="M317" s="8"/>
    </row>
    <row r="318" spans="4:13" s="13" customFormat="1" ht="12.75" customHeight="1" x14ac:dyDescent="0.2">
      <c r="D318" s="8"/>
      <c r="E318" s="8"/>
      <c r="F318" s="8"/>
      <c r="H318" s="8"/>
      <c r="I318" s="8"/>
      <c r="J318" s="8"/>
      <c r="K318" s="8"/>
      <c r="L318" s="8"/>
      <c r="M318" s="8"/>
    </row>
    <row r="319" spans="4:13" s="13" customFormat="1" ht="12.75" customHeight="1" x14ac:dyDescent="0.2">
      <c r="D319" s="8"/>
      <c r="E319" s="8"/>
      <c r="F319" s="8"/>
      <c r="H319" s="8"/>
      <c r="I319" s="8"/>
      <c r="J319" s="8"/>
      <c r="K319" s="8"/>
      <c r="L319" s="8"/>
      <c r="M319" s="8"/>
    </row>
    <row r="320" spans="4:13" s="13" customFormat="1" ht="12.75" customHeight="1" x14ac:dyDescent="0.2">
      <c r="D320" s="8"/>
      <c r="E320" s="8"/>
      <c r="F320" s="8"/>
      <c r="H320" s="8"/>
      <c r="I320" s="8"/>
      <c r="J320" s="8"/>
      <c r="K320" s="8"/>
      <c r="L320" s="8"/>
      <c r="M320" s="8"/>
    </row>
    <row r="321" spans="4:13" s="13" customFormat="1" ht="12.75" customHeight="1" x14ac:dyDescent="0.2">
      <c r="D321" s="8"/>
      <c r="E321" s="8"/>
      <c r="F321" s="8"/>
      <c r="H321" s="8"/>
      <c r="I321" s="8"/>
      <c r="J321" s="8"/>
      <c r="K321" s="8"/>
      <c r="L321" s="8"/>
      <c r="M321" s="8"/>
    </row>
    <row r="322" spans="4:13" s="13" customFormat="1" ht="12.75" customHeight="1" x14ac:dyDescent="0.2">
      <c r="D322" s="8"/>
      <c r="E322" s="8"/>
      <c r="F322" s="8"/>
      <c r="H322" s="8"/>
      <c r="I322" s="8"/>
      <c r="J322" s="8"/>
      <c r="K322" s="8"/>
      <c r="L322" s="8"/>
      <c r="M322" s="8"/>
    </row>
    <row r="323" spans="4:13" s="13" customFormat="1" ht="12.75" customHeight="1" x14ac:dyDescent="0.2">
      <c r="D323" s="8"/>
      <c r="E323" s="8"/>
      <c r="F323" s="8"/>
      <c r="H323" s="8"/>
      <c r="I323" s="8"/>
      <c r="J323" s="8"/>
      <c r="K323" s="8"/>
      <c r="L323" s="8"/>
      <c r="M323" s="8"/>
    </row>
    <row r="324" spans="4:13" s="13" customFormat="1" ht="12.75" customHeight="1" x14ac:dyDescent="0.2">
      <c r="D324" s="8"/>
      <c r="E324" s="8"/>
      <c r="F324" s="8"/>
      <c r="H324" s="8"/>
      <c r="I324" s="8"/>
      <c r="J324" s="8"/>
      <c r="K324" s="8"/>
      <c r="L324" s="8"/>
      <c r="M324" s="8"/>
    </row>
    <row r="325" spans="4:13" s="13" customFormat="1" ht="12.75" customHeight="1" x14ac:dyDescent="0.2">
      <c r="D325" s="8"/>
      <c r="E325" s="8"/>
      <c r="F325" s="8"/>
      <c r="H325" s="8"/>
      <c r="I325" s="8"/>
      <c r="J325" s="8"/>
      <c r="K325" s="8"/>
      <c r="L325" s="8"/>
      <c r="M325" s="8"/>
    </row>
    <row r="326" spans="4:13" s="13" customFormat="1" ht="12.75" customHeight="1" x14ac:dyDescent="0.2">
      <c r="D326" s="8"/>
      <c r="E326" s="8"/>
      <c r="F326" s="8"/>
      <c r="H326" s="8"/>
      <c r="I326" s="8"/>
      <c r="J326" s="8"/>
      <c r="K326" s="8"/>
      <c r="L326" s="8"/>
      <c r="M326" s="8"/>
    </row>
    <row r="327" spans="4:13" s="13" customFormat="1" ht="12.75" customHeight="1" x14ac:dyDescent="0.2">
      <c r="D327" s="8"/>
      <c r="E327" s="8"/>
      <c r="F327" s="8"/>
      <c r="H327" s="8"/>
      <c r="I327" s="8"/>
      <c r="J327" s="8"/>
      <c r="K327" s="8"/>
      <c r="L327" s="8"/>
      <c r="M327" s="8"/>
    </row>
    <row r="328" spans="4:13" s="13" customFormat="1" ht="12.75" customHeight="1" x14ac:dyDescent="0.2">
      <c r="D328" s="8"/>
      <c r="E328" s="8"/>
      <c r="F328" s="8"/>
      <c r="H328" s="8"/>
      <c r="I328" s="8"/>
      <c r="J328" s="8"/>
      <c r="K328" s="8"/>
      <c r="L328" s="8"/>
      <c r="M328" s="8"/>
    </row>
    <row r="329" spans="4:13" s="13" customFormat="1" ht="12.75" customHeight="1" x14ac:dyDescent="0.2">
      <c r="D329" s="8"/>
      <c r="E329" s="8"/>
      <c r="F329" s="8"/>
      <c r="H329" s="8"/>
      <c r="I329" s="8"/>
      <c r="J329" s="8"/>
      <c r="K329" s="8"/>
      <c r="L329" s="8"/>
      <c r="M329" s="8"/>
    </row>
    <row r="330" spans="4:13" s="13" customFormat="1" ht="12.75" customHeight="1" x14ac:dyDescent="0.2">
      <c r="D330" s="8"/>
      <c r="E330" s="8"/>
      <c r="F330" s="8"/>
      <c r="H330" s="8"/>
      <c r="I330" s="8"/>
      <c r="J330" s="8"/>
      <c r="K330" s="8"/>
      <c r="L330" s="8"/>
      <c r="M330" s="8"/>
    </row>
    <row r="331" spans="4:13" s="13" customFormat="1" ht="12.75" customHeight="1" x14ac:dyDescent="0.2">
      <c r="D331" s="8"/>
      <c r="E331" s="8"/>
      <c r="F331" s="8"/>
      <c r="H331" s="8"/>
      <c r="I331" s="8"/>
      <c r="J331" s="8"/>
      <c r="K331" s="8"/>
      <c r="L331" s="8"/>
      <c r="M331" s="8"/>
    </row>
    <row r="332" spans="4:13" s="13" customFormat="1" ht="12.75" customHeight="1" x14ac:dyDescent="0.2">
      <c r="D332" s="8"/>
      <c r="E332" s="8"/>
      <c r="F332" s="8"/>
      <c r="H332" s="8"/>
      <c r="I332" s="8"/>
      <c r="J332" s="8"/>
      <c r="K332" s="8"/>
      <c r="L332" s="8"/>
      <c r="M332" s="8"/>
    </row>
    <row r="333" spans="4:13" s="13" customFormat="1" ht="12.75" customHeight="1" x14ac:dyDescent="0.2">
      <c r="D333" s="8"/>
      <c r="E333" s="8"/>
      <c r="F333" s="8"/>
      <c r="H333" s="8"/>
      <c r="I333" s="8"/>
      <c r="J333" s="8"/>
      <c r="K333" s="8"/>
      <c r="L333" s="8"/>
      <c r="M333" s="8"/>
    </row>
    <row r="334" spans="4:13" s="13" customFormat="1" ht="12.75" customHeight="1" x14ac:dyDescent="0.2">
      <c r="D334" s="8"/>
      <c r="E334" s="8"/>
      <c r="F334" s="8"/>
      <c r="H334" s="8"/>
      <c r="I334" s="8"/>
      <c r="J334" s="8"/>
      <c r="K334" s="8"/>
      <c r="L334" s="8"/>
      <c r="M334" s="8"/>
    </row>
    <row r="335" spans="4:13" s="13" customFormat="1" ht="12.75" customHeight="1" x14ac:dyDescent="0.2">
      <c r="D335" s="8"/>
      <c r="E335" s="8"/>
      <c r="F335" s="8"/>
      <c r="H335" s="8"/>
      <c r="I335" s="8"/>
      <c r="J335" s="8"/>
      <c r="K335" s="8"/>
      <c r="L335" s="8"/>
      <c r="M335" s="8"/>
    </row>
    <row r="336" spans="4:13" s="13" customFormat="1" ht="12.75" customHeight="1" x14ac:dyDescent="0.2">
      <c r="D336" s="8"/>
      <c r="E336" s="8"/>
      <c r="F336" s="8"/>
      <c r="H336" s="8"/>
      <c r="I336" s="8"/>
      <c r="J336" s="8"/>
      <c r="K336" s="8"/>
      <c r="L336" s="8"/>
      <c r="M336" s="8"/>
    </row>
    <row r="337" spans="4:13" s="13" customFormat="1" ht="12.75" customHeight="1" x14ac:dyDescent="0.2">
      <c r="D337" s="8"/>
      <c r="E337" s="8"/>
      <c r="F337" s="8"/>
      <c r="H337" s="8"/>
      <c r="I337" s="8"/>
      <c r="J337" s="8"/>
      <c r="K337" s="8"/>
      <c r="L337" s="8"/>
      <c r="M337" s="8"/>
    </row>
    <row r="338" spans="4:13" s="13" customFormat="1" ht="12.75" customHeight="1" x14ac:dyDescent="0.2">
      <c r="D338" s="8"/>
      <c r="E338" s="8"/>
      <c r="F338" s="8"/>
      <c r="H338" s="8"/>
      <c r="I338" s="8"/>
      <c r="J338" s="8"/>
      <c r="K338" s="8"/>
      <c r="L338" s="8"/>
      <c r="M338" s="8"/>
    </row>
    <row r="339" spans="4:13" s="13" customFormat="1" ht="12.75" customHeight="1" x14ac:dyDescent="0.2">
      <c r="D339" s="8"/>
      <c r="E339" s="8"/>
      <c r="F339" s="8"/>
      <c r="H339" s="8"/>
      <c r="I339" s="8"/>
      <c r="J339" s="8"/>
      <c r="K339" s="8"/>
      <c r="L339" s="8"/>
      <c r="M339" s="8"/>
    </row>
    <row r="340" spans="4:13" s="13" customFormat="1" ht="12.75" customHeight="1" x14ac:dyDescent="0.2">
      <c r="D340" s="8"/>
      <c r="E340" s="8"/>
      <c r="F340" s="8"/>
      <c r="H340" s="8"/>
      <c r="I340" s="8"/>
      <c r="J340" s="8"/>
      <c r="K340" s="8"/>
      <c r="L340" s="8"/>
      <c r="M340" s="8"/>
    </row>
    <row r="341" spans="4:13" s="13" customFormat="1" ht="12.75" customHeight="1" x14ac:dyDescent="0.2">
      <c r="D341" s="8"/>
      <c r="E341" s="8"/>
      <c r="F341" s="8"/>
      <c r="H341" s="8"/>
      <c r="I341" s="8"/>
      <c r="J341" s="8"/>
      <c r="K341" s="8"/>
      <c r="L341" s="8"/>
      <c r="M341" s="8"/>
    </row>
    <row r="342" spans="4:13" s="13" customFormat="1" ht="12.75" customHeight="1" x14ac:dyDescent="0.2">
      <c r="D342" s="8"/>
      <c r="E342" s="8"/>
      <c r="F342" s="8"/>
      <c r="H342" s="8"/>
      <c r="I342" s="8"/>
      <c r="J342" s="8"/>
      <c r="K342" s="8"/>
      <c r="L342" s="8"/>
      <c r="M342" s="8"/>
    </row>
    <row r="343" spans="4:13" s="13" customFormat="1" ht="12.75" customHeight="1" x14ac:dyDescent="0.2">
      <c r="D343" s="8"/>
      <c r="E343" s="8"/>
      <c r="F343" s="8"/>
      <c r="H343" s="8"/>
      <c r="I343" s="8"/>
      <c r="J343" s="8"/>
      <c r="K343" s="8"/>
      <c r="L343" s="8"/>
      <c r="M343" s="8"/>
    </row>
    <row r="344" spans="4:13" s="13" customFormat="1" ht="12.75" customHeight="1" x14ac:dyDescent="0.2">
      <c r="D344" s="8"/>
      <c r="E344" s="8"/>
      <c r="F344" s="8"/>
      <c r="H344" s="8"/>
      <c r="I344" s="8"/>
      <c r="J344" s="8"/>
      <c r="K344" s="8"/>
      <c r="L344" s="8"/>
      <c r="M344" s="8"/>
    </row>
    <row r="345" spans="4:13" s="13" customFormat="1" ht="12.75" customHeight="1" x14ac:dyDescent="0.2">
      <c r="D345" s="8"/>
      <c r="E345" s="8"/>
      <c r="F345" s="8"/>
      <c r="H345" s="8"/>
      <c r="I345" s="8"/>
      <c r="J345" s="8"/>
      <c r="K345" s="8"/>
      <c r="L345" s="8"/>
      <c r="M345" s="8"/>
    </row>
    <row r="346" spans="4:13" s="13" customFormat="1" ht="12.75" customHeight="1" x14ac:dyDescent="0.2">
      <c r="D346" s="8"/>
      <c r="E346" s="8"/>
      <c r="F346" s="8"/>
      <c r="H346" s="8"/>
      <c r="I346" s="8"/>
      <c r="J346" s="8"/>
      <c r="K346" s="8"/>
      <c r="L346" s="8"/>
      <c r="M346" s="8"/>
    </row>
    <row r="347" spans="4:13" s="13" customFormat="1" ht="12.75" customHeight="1" x14ac:dyDescent="0.2">
      <c r="D347" s="8"/>
      <c r="E347" s="8"/>
      <c r="F347" s="8"/>
      <c r="H347" s="8"/>
      <c r="I347" s="8"/>
      <c r="J347" s="8"/>
      <c r="K347" s="8"/>
      <c r="L347" s="8"/>
      <c r="M347" s="8"/>
    </row>
    <row r="348" spans="4:13" s="13" customFormat="1" ht="12.75" customHeight="1" x14ac:dyDescent="0.2">
      <c r="D348" s="8"/>
      <c r="E348" s="8"/>
      <c r="F348" s="8"/>
      <c r="H348" s="8"/>
      <c r="I348" s="8"/>
      <c r="J348" s="8"/>
      <c r="K348" s="8"/>
      <c r="L348" s="8"/>
      <c r="M348" s="8"/>
    </row>
    <row r="349" spans="4:13" s="13" customFormat="1" ht="12.75" customHeight="1" x14ac:dyDescent="0.2">
      <c r="D349" s="8"/>
      <c r="E349" s="8"/>
      <c r="F349" s="8"/>
      <c r="H349" s="8"/>
      <c r="I349" s="8"/>
      <c r="J349" s="8"/>
      <c r="K349" s="8"/>
      <c r="L349" s="8"/>
      <c r="M349" s="8"/>
    </row>
    <row r="350" spans="4:13" s="13" customFormat="1" ht="12.75" customHeight="1" x14ac:dyDescent="0.2">
      <c r="D350" s="8"/>
      <c r="E350" s="8"/>
      <c r="F350" s="8"/>
      <c r="H350" s="8"/>
      <c r="I350" s="8"/>
      <c r="J350" s="8"/>
      <c r="K350" s="8"/>
      <c r="L350" s="8"/>
      <c r="M350" s="8"/>
    </row>
    <row r="351" spans="4:13" s="13" customFormat="1" ht="12.75" customHeight="1" x14ac:dyDescent="0.2">
      <c r="D351" s="8"/>
      <c r="E351" s="8"/>
      <c r="F351" s="8"/>
      <c r="H351" s="8"/>
      <c r="I351" s="8"/>
      <c r="J351" s="8"/>
      <c r="K351" s="8"/>
      <c r="L351" s="8"/>
      <c r="M351" s="8"/>
    </row>
    <row r="352" spans="4:13" s="13" customFormat="1" ht="12.75" customHeight="1" x14ac:dyDescent="0.2">
      <c r="D352" s="8"/>
      <c r="E352" s="8"/>
      <c r="F352" s="8"/>
      <c r="H352" s="8"/>
      <c r="I352" s="8"/>
      <c r="J352" s="8"/>
      <c r="K352" s="8"/>
      <c r="L352" s="8"/>
      <c r="M352" s="8"/>
    </row>
    <row r="353" spans="4:13" s="13" customFormat="1" ht="12.75" customHeight="1" x14ac:dyDescent="0.2">
      <c r="D353" s="8"/>
      <c r="E353" s="8"/>
      <c r="F353" s="8"/>
      <c r="H353" s="8"/>
      <c r="I353" s="8"/>
      <c r="J353" s="8"/>
      <c r="K353" s="8"/>
      <c r="L353" s="8"/>
      <c r="M353" s="8"/>
    </row>
    <row r="354" spans="4:13" s="13" customFormat="1" ht="12.75" customHeight="1" x14ac:dyDescent="0.2">
      <c r="D354" s="8"/>
      <c r="E354" s="8"/>
      <c r="F354" s="8"/>
      <c r="H354" s="8"/>
      <c r="I354" s="8"/>
      <c r="J354" s="8"/>
      <c r="K354" s="8"/>
      <c r="L354" s="8"/>
      <c r="M354" s="8"/>
    </row>
    <row r="355" spans="4:13" s="13" customFormat="1" ht="12.75" customHeight="1" x14ac:dyDescent="0.2">
      <c r="D355" s="8"/>
      <c r="E355" s="8"/>
      <c r="F355" s="8"/>
      <c r="H355" s="8"/>
      <c r="I355" s="8"/>
      <c r="J355" s="8"/>
      <c r="K355" s="8"/>
      <c r="L355" s="8"/>
      <c r="M355" s="8"/>
    </row>
    <row r="356" spans="4:13" s="13" customFormat="1" ht="12.75" customHeight="1" x14ac:dyDescent="0.2">
      <c r="D356" s="8"/>
      <c r="E356" s="8"/>
      <c r="F356" s="8"/>
      <c r="H356" s="8"/>
      <c r="I356" s="8"/>
      <c r="J356" s="8"/>
      <c r="K356" s="8"/>
      <c r="L356" s="8"/>
      <c r="M356" s="8"/>
    </row>
    <row r="357" spans="4:13" s="13" customFormat="1" ht="12.75" customHeight="1" x14ac:dyDescent="0.2">
      <c r="D357" s="8"/>
      <c r="E357" s="8"/>
      <c r="F357" s="8"/>
      <c r="H357" s="8"/>
      <c r="I357" s="8"/>
      <c r="J357" s="8"/>
      <c r="K357" s="8"/>
      <c r="L357" s="8"/>
      <c r="M357" s="8"/>
    </row>
    <row r="358" spans="4:13" s="13" customFormat="1" ht="12.75" customHeight="1" x14ac:dyDescent="0.2">
      <c r="D358" s="8"/>
      <c r="E358" s="8"/>
      <c r="F358" s="8"/>
      <c r="H358" s="8"/>
      <c r="I358" s="8"/>
      <c r="J358" s="8"/>
      <c r="K358" s="8"/>
      <c r="L358" s="8"/>
      <c r="M358" s="8"/>
    </row>
    <row r="359" spans="4:13" s="13" customFormat="1" ht="12.75" customHeight="1" x14ac:dyDescent="0.2">
      <c r="D359" s="8"/>
      <c r="E359" s="8"/>
      <c r="F359" s="8"/>
      <c r="H359" s="8"/>
      <c r="I359" s="8"/>
      <c r="J359" s="8"/>
      <c r="K359" s="8"/>
      <c r="L359" s="8"/>
      <c r="M359" s="8"/>
    </row>
    <row r="360" spans="4:13" s="13" customFormat="1" ht="12.75" customHeight="1" x14ac:dyDescent="0.2">
      <c r="D360" s="8"/>
      <c r="E360" s="8"/>
      <c r="F360" s="8"/>
      <c r="H360" s="8"/>
      <c r="I360" s="8"/>
      <c r="J360" s="8"/>
      <c r="K360" s="8"/>
      <c r="L360" s="8"/>
      <c r="M360" s="8"/>
    </row>
    <row r="361" spans="4:13" s="13" customFormat="1" ht="12.75" customHeight="1" x14ac:dyDescent="0.2">
      <c r="D361" s="8"/>
      <c r="E361" s="8"/>
      <c r="F361" s="8"/>
      <c r="H361" s="8"/>
      <c r="I361" s="8"/>
      <c r="J361" s="8"/>
      <c r="K361" s="8"/>
      <c r="L361" s="8"/>
      <c r="M361" s="8"/>
    </row>
    <row r="362" spans="4:13" s="13" customFormat="1" ht="12.75" customHeight="1" x14ac:dyDescent="0.2">
      <c r="D362" s="8"/>
      <c r="E362" s="8"/>
      <c r="F362" s="8"/>
      <c r="H362" s="8"/>
      <c r="I362" s="8"/>
      <c r="J362" s="8"/>
      <c r="K362" s="8"/>
      <c r="L362" s="8"/>
      <c r="M362" s="8"/>
    </row>
    <row r="363" spans="4:13" s="13" customFormat="1" ht="12.75" customHeight="1" x14ac:dyDescent="0.2">
      <c r="D363" s="8"/>
      <c r="E363" s="8"/>
      <c r="F363" s="8"/>
      <c r="H363" s="8"/>
      <c r="I363" s="8"/>
      <c r="J363" s="8"/>
      <c r="K363" s="8"/>
      <c r="L363" s="8"/>
      <c r="M363" s="8"/>
    </row>
    <row r="364" spans="4:13" s="13" customFormat="1" ht="12.75" customHeight="1" x14ac:dyDescent="0.2">
      <c r="D364" s="8"/>
      <c r="E364" s="8"/>
      <c r="F364" s="8"/>
      <c r="H364" s="8"/>
      <c r="I364" s="8"/>
      <c r="J364" s="8"/>
      <c r="K364" s="8"/>
      <c r="L364" s="8"/>
      <c r="M364" s="8"/>
    </row>
    <row r="365" spans="4:13" s="13" customFormat="1" ht="12.75" customHeight="1" x14ac:dyDescent="0.2">
      <c r="D365" s="8"/>
      <c r="E365" s="8"/>
      <c r="F365" s="8"/>
      <c r="H365" s="8"/>
      <c r="I365" s="8"/>
      <c r="J365" s="8"/>
      <c r="K365" s="8"/>
      <c r="L365" s="8"/>
      <c r="M365" s="8"/>
    </row>
    <row r="366" spans="4:13" s="13" customFormat="1" ht="12.75" customHeight="1" x14ac:dyDescent="0.2">
      <c r="D366" s="8"/>
      <c r="E366" s="8"/>
      <c r="F366" s="8"/>
      <c r="H366" s="8"/>
      <c r="I366" s="8"/>
      <c r="J366" s="8"/>
      <c r="K366" s="8"/>
      <c r="L366" s="8"/>
      <c r="M366" s="8"/>
    </row>
    <row r="367" spans="4:13" s="13" customFormat="1" ht="12.75" customHeight="1" x14ac:dyDescent="0.2">
      <c r="D367" s="8"/>
      <c r="E367" s="8"/>
      <c r="F367" s="8"/>
      <c r="H367" s="8"/>
      <c r="I367" s="8"/>
      <c r="J367" s="8"/>
      <c r="K367" s="8"/>
      <c r="L367" s="8"/>
      <c r="M367" s="8"/>
    </row>
    <row r="368" spans="4:13" s="13" customFormat="1" ht="12.75" customHeight="1" x14ac:dyDescent="0.2">
      <c r="D368" s="8"/>
      <c r="E368" s="8"/>
      <c r="F368" s="8"/>
      <c r="H368" s="8"/>
      <c r="I368" s="8"/>
      <c r="J368" s="8"/>
      <c r="K368" s="8"/>
      <c r="L368" s="8"/>
      <c r="M368" s="8"/>
    </row>
    <row r="369" spans="4:13" s="13" customFormat="1" ht="12.75" customHeight="1" x14ac:dyDescent="0.2">
      <c r="D369" s="8"/>
      <c r="E369" s="8"/>
      <c r="F369" s="8"/>
      <c r="H369" s="8"/>
      <c r="I369" s="8"/>
      <c r="J369" s="8"/>
      <c r="K369" s="8"/>
      <c r="L369" s="8"/>
      <c r="M369" s="8"/>
    </row>
    <row r="370" spans="4:13" s="13" customFormat="1" ht="12.75" customHeight="1" x14ac:dyDescent="0.2">
      <c r="D370" s="8"/>
      <c r="E370" s="8"/>
      <c r="F370" s="8"/>
      <c r="H370" s="8"/>
      <c r="I370" s="8"/>
      <c r="J370" s="8"/>
      <c r="K370" s="8"/>
      <c r="L370" s="8"/>
      <c r="M370" s="8"/>
    </row>
    <row r="371" spans="4:13" s="13" customFormat="1" ht="12.75" customHeight="1" x14ac:dyDescent="0.2">
      <c r="D371" s="8"/>
      <c r="E371" s="8"/>
      <c r="F371" s="8"/>
      <c r="H371" s="8"/>
      <c r="I371" s="8"/>
      <c r="J371" s="8"/>
      <c r="K371" s="8"/>
      <c r="L371" s="8"/>
      <c r="M371" s="8"/>
    </row>
    <row r="372" spans="4:13" s="13" customFormat="1" ht="12.75" customHeight="1" x14ac:dyDescent="0.2">
      <c r="D372" s="8"/>
      <c r="E372" s="8"/>
      <c r="F372" s="8"/>
      <c r="H372" s="8"/>
      <c r="I372" s="8"/>
      <c r="J372" s="8"/>
      <c r="K372" s="8"/>
      <c r="L372" s="8"/>
      <c r="M372" s="8"/>
    </row>
    <row r="373" spans="4:13" s="13" customFormat="1" ht="12.75" customHeight="1" x14ac:dyDescent="0.2">
      <c r="D373" s="8"/>
      <c r="E373" s="8"/>
      <c r="F373" s="8"/>
      <c r="H373" s="8"/>
      <c r="I373" s="8"/>
      <c r="J373" s="8"/>
      <c r="K373" s="8"/>
      <c r="L373" s="8"/>
      <c r="M373" s="8"/>
    </row>
    <row r="374" spans="4:13" s="13" customFormat="1" ht="12.75" customHeight="1" x14ac:dyDescent="0.2">
      <c r="D374" s="8"/>
      <c r="E374" s="8"/>
      <c r="F374" s="8"/>
      <c r="H374" s="8"/>
      <c r="I374" s="8"/>
      <c r="J374" s="8"/>
      <c r="K374" s="8"/>
      <c r="L374" s="8"/>
      <c r="M374" s="8"/>
    </row>
    <row r="375" spans="4:13" s="13" customFormat="1" ht="12.75" customHeight="1" x14ac:dyDescent="0.2">
      <c r="D375" s="8"/>
      <c r="E375" s="8"/>
      <c r="F375" s="8"/>
      <c r="H375" s="8"/>
      <c r="I375" s="8"/>
      <c r="J375" s="8"/>
      <c r="K375" s="8"/>
      <c r="L375" s="8"/>
      <c r="M375" s="8"/>
    </row>
    <row r="376" spans="4:13" s="13" customFormat="1" ht="12.75" customHeight="1" x14ac:dyDescent="0.2">
      <c r="D376" s="8"/>
      <c r="E376" s="8"/>
      <c r="F376" s="8"/>
      <c r="H376" s="8"/>
      <c r="I376" s="8"/>
      <c r="J376" s="8"/>
      <c r="K376" s="8"/>
      <c r="L376" s="8"/>
      <c r="M376" s="8"/>
    </row>
    <row r="377" spans="4:13" s="13" customFormat="1" ht="12.75" customHeight="1" x14ac:dyDescent="0.2">
      <c r="D377" s="8"/>
      <c r="E377" s="8"/>
      <c r="F377" s="8"/>
      <c r="H377" s="8"/>
      <c r="I377" s="8"/>
      <c r="J377" s="8"/>
      <c r="K377" s="8"/>
      <c r="L377" s="8"/>
      <c r="M377" s="8"/>
    </row>
    <row r="378" spans="4:13" s="13" customFormat="1" ht="12.75" customHeight="1" x14ac:dyDescent="0.2">
      <c r="D378" s="8"/>
      <c r="E378" s="8"/>
      <c r="F378" s="8"/>
      <c r="H378" s="8"/>
      <c r="I378" s="8"/>
      <c r="J378" s="8"/>
      <c r="K378" s="8"/>
      <c r="L378" s="8"/>
      <c r="M378" s="8"/>
    </row>
    <row r="379" spans="4:13" s="13" customFormat="1" ht="12.75" customHeight="1" x14ac:dyDescent="0.2">
      <c r="D379" s="8"/>
      <c r="E379" s="8"/>
      <c r="F379" s="8"/>
      <c r="H379" s="8"/>
      <c r="I379" s="8"/>
      <c r="J379" s="8"/>
      <c r="K379" s="8"/>
      <c r="L379" s="8"/>
      <c r="M379" s="8"/>
    </row>
    <row r="380" spans="4:13" s="13" customFormat="1" ht="12.75" customHeight="1" x14ac:dyDescent="0.2">
      <c r="D380" s="8"/>
      <c r="E380" s="8"/>
      <c r="F380" s="8"/>
      <c r="H380" s="8"/>
      <c r="I380" s="8"/>
      <c r="J380" s="8"/>
      <c r="K380" s="8"/>
      <c r="L380" s="8"/>
      <c r="M380" s="8"/>
    </row>
    <row r="381" spans="4:13" s="13" customFormat="1" ht="12.75" customHeight="1" x14ac:dyDescent="0.2">
      <c r="D381" s="8"/>
      <c r="E381" s="8"/>
      <c r="F381" s="8"/>
      <c r="H381" s="8"/>
      <c r="I381" s="8"/>
      <c r="J381" s="8"/>
      <c r="K381" s="8"/>
      <c r="L381" s="8"/>
      <c r="M381" s="8"/>
    </row>
    <row r="382" spans="4:13" s="13" customFormat="1" ht="12.75" customHeight="1" x14ac:dyDescent="0.2">
      <c r="D382" s="8"/>
      <c r="E382" s="8"/>
      <c r="F382" s="8"/>
      <c r="H382" s="8"/>
      <c r="I382" s="8"/>
      <c r="J382" s="8"/>
      <c r="K382" s="8"/>
      <c r="L382" s="8"/>
      <c r="M382" s="8"/>
    </row>
    <row r="383" spans="4:13" s="13" customFormat="1" ht="12.75" customHeight="1" x14ac:dyDescent="0.2">
      <c r="D383" s="8"/>
      <c r="E383" s="8"/>
      <c r="F383" s="8"/>
      <c r="H383" s="8"/>
      <c r="I383" s="8"/>
      <c r="J383" s="8"/>
      <c r="K383" s="8"/>
      <c r="L383" s="8"/>
      <c r="M383" s="8"/>
    </row>
    <row r="384" spans="4:13" s="13" customFormat="1" ht="12.75" customHeight="1" x14ac:dyDescent="0.2">
      <c r="D384" s="8"/>
      <c r="E384" s="8"/>
      <c r="F384" s="8"/>
      <c r="H384" s="8"/>
      <c r="I384" s="8"/>
      <c r="J384" s="8"/>
      <c r="K384" s="8"/>
      <c r="L384" s="8"/>
      <c r="M384" s="8"/>
    </row>
    <row r="385" spans="4:13" s="13" customFormat="1" ht="12.75" customHeight="1" x14ac:dyDescent="0.2">
      <c r="D385" s="8"/>
      <c r="E385" s="8"/>
      <c r="F385" s="8"/>
      <c r="H385" s="8"/>
      <c r="I385" s="8"/>
      <c r="J385" s="8"/>
      <c r="K385" s="8"/>
      <c r="L385" s="8"/>
      <c r="M385" s="8"/>
    </row>
    <row r="386" spans="4:13" s="13" customFormat="1" ht="12.75" customHeight="1" x14ac:dyDescent="0.2">
      <c r="D386" s="8"/>
      <c r="E386" s="8"/>
      <c r="F386" s="8"/>
      <c r="H386" s="8"/>
      <c r="I386" s="8"/>
      <c r="J386" s="8"/>
      <c r="K386" s="8"/>
      <c r="L386" s="8"/>
      <c r="M386" s="8"/>
    </row>
    <row r="387" spans="4:13" s="13" customFormat="1" ht="12.75" customHeight="1" x14ac:dyDescent="0.2">
      <c r="D387" s="8"/>
      <c r="E387" s="8"/>
      <c r="F387" s="8"/>
      <c r="H387" s="8"/>
      <c r="I387" s="8"/>
      <c r="J387" s="8"/>
      <c r="K387" s="8"/>
      <c r="L387" s="8"/>
      <c r="M387" s="8"/>
    </row>
    <row r="388" spans="4:13" s="13" customFormat="1" ht="12.75" customHeight="1" x14ac:dyDescent="0.2">
      <c r="D388" s="8"/>
      <c r="E388" s="8"/>
      <c r="F388" s="8"/>
      <c r="H388" s="8"/>
      <c r="I388" s="8"/>
      <c r="J388" s="8"/>
      <c r="K388" s="8"/>
      <c r="L388" s="8"/>
      <c r="M388" s="8"/>
    </row>
    <row r="389" spans="4:13" s="13" customFormat="1" ht="12.75" customHeight="1" x14ac:dyDescent="0.2">
      <c r="D389" s="8"/>
      <c r="E389" s="8"/>
      <c r="F389" s="8"/>
      <c r="H389" s="8"/>
      <c r="I389" s="8"/>
      <c r="J389" s="8"/>
      <c r="K389" s="8"/>
      <c r="L389" s="8"/>
      <c r="M389" s="8"/>
    </row>
    <row r="390" spans="4:13" s="13" customFormat="1" ht="12.75" customHeight="1" x14ac:dyDescent="0.2">
      <c r="D390" s="8"/>
      <c r="E390" s="8"/>
      <c r="F390" s="8"/>
      <c r="H390" s="8"/>
      <c r="I390" s="8"/>
      <c r="J390" s="8"/>
      <c r="K390" s="8"/>
      <c r="L390" s="8"/>
      <c r="M390" s="8"/>
    </row>
    <row r="391" spans="4:13" s="13" customFormat="1" ht="12.75" customHeight="1" x14ac:dyDescent="0.2">
      <c r="D391" s="8"/>
      <c r="E391" s="8"/>
      <c r="F391" s="8"/>
      <c r="H391" s="8"/>
      <c r="I391" s="8"/>
      <c r="J391" s="8"/>
      <c r="K391" s="8"/>
      <c r="L391" s="8"/>
      <c r="M391" s="8"/>
    </row>
    <row r="392" spans="4:13" s="13" customFormat="1" ht="12.75" customHeight="1" x14ac:dyDescent="0.2">
      <c r="D392" s="8"/>
      <c r="E392" s="8"/>
      <c r="F392" s="8"/>
      <c r="H392" s="8"/>
      <c r="I392" s="8"/>
      <c r="J392" s="8"/>
      <c r="K392" s="8"/>
      <c r="L392" s="8"/>
      <c r="M392" s="8"/>
    </row>
    <row r="393" spans="4:13" s="13" customFormat="1" ht="12.75" customHeight="1" x14ac:dyDescent="0.2">
      <c r="D393" s="8"/>
      <c r="E393" s="8"/>
      <c r="F393" s="8"/>
      <c r="H393" s="8"/>
      <c r="I393" s="8"/>
      <c r="J393" s="8"/>
      <c r="K393" s="8"/>
      <c r="L393" s="8"/>
      <c r="M393" s="8"/>
    </row>
    <row r="394" spans="4:13" s="13" customFormat="1" ht="12.75" customHeight="1" x14ac:dyDescent="0.2">
      <c r="D394" s="8"/>
      <c r="E394" s="8"/>
      <c r="F394" s="8"/>
      <c r="H394" s="8"/>
      <c r="I394" s="8"/>
      <c r="J394" s="8"/>
      <c r="K394" s="8"/>
      <c r="L394" s="8"/>
      <c r="M394" s="8"/>
    </row>
    <row r="395" spans="4:13" s="13" customFormat="1" ht="12.75" customHeight="1" x14ac:dyDescent="0.2">
      <c r="D395" s="8"/>
      <c r="E395" s="8"/>
      <c r="F395" s="8"/>
      <c r="H395" s="8"/>
      <c r="I395" s="8"/>
      <c r="J395" s="8"/>
      <c r="K395" s="8"/>
      <c r="L395" s="8"/>
      <c r="M395" s="8"/>
    </row>
    <row r="396" spans="4:13" s="13" customFormat="1" ht="12.75" customHeight="1" x14ac:dyDescent="0.2">
      <c r="D396" s="8"/>
      <c r="E396" s="8"/>
      <c r="F396" s="8"/>
      <c r="H396" s="8"/>
      <c r="I396" s="8"/>
      <c r="J396" s="8"/>
      <c r="K396" s="8"/>
      <c r="L396" s="8"/>
      <c r="M396" s="8"/>
    </row>
    <row r="397" spans="4:13" s="13" customFormat="1" ht="12.75" customHeight="1" x14ac:dyDescent="0.2">
      <c r="D397" s="8"/>
      <c r="E397" s="8"/>
      <c r="F397" s="8"/>
      <c r="H397" s="8"/>
      <c r="I397" s="8"/>
      <c r="J397" s="8"/>
      <c r="K397" s="8"/>
      <c r="L397" s="8"/>
      <c r="M397" s="8"/>
    </row>
    <row r="398" spans="4:13" s="13" customFormat="1" ht="12.75" customHeight="1" x14ac:dyDescent="0.2">
      <c r="D398" s="8"/>
      <c r="E398" s="8"/>
      <c r="F398" s="8"/>
      <c r="H398" s="8"/>
      <c r="I398" s="8"/>
      <c r="J398" s="8"/>
      <c r="K398" s="8"/>
      <c r="L398" s="8"/>
      <c r="M398" s="8"/>
    </row>
    <row r="399" spans="4:13" s="13" customFormat="1" ht="12.75" customHeight="1" x14ac:dyDescent="0.2">
      <c r="D399" s="8"/>
      <c r="E399" s="8"/>
      <c r="F399" s="8"/>
      <c r="H399" s="8"/>
      <c r="I399" s="8"/>
      <c r="J399" s="8"/>
      <c r="K399" s="8"/>
      <c r="L399" s="8"/>
      <c r="M399" s="8"/>
    </row>
    <row r="400" spans="4:13" s="13" customFormat="1" ht="12.75" customHeight="1" x14ac:dyDescent="0.2">
      <c r="D400" s="8"/>
      <c r="E400" s="8"/>
      <c r="F400" s="8"/>
      <c r="H400" s="8"/>
      <c r="I400" s="8"/>
      <c r="J400" s="8"/>
      <c r="K400" s="8"/>
      <c r="L400" s="8"/>
      <c r="M400" s="8"/>
    </row>
    <row r="401" spans="4:13" s="13" customFormat="1" ht="12.75" customHeight="1" x14ac:dyDescent="0.2">
      <c r="D401" s="8"/>
      <c r="E401" s="8"/>
      <c r="F401" s="8"/>
      <c r="H401" s="8"/>
      <c r="I401" s="8"/>
      <c r="J401" s="8"/>
      <c r="K401" s="8"/>
      <c r="L401" s="8"/>
      <c r="M401" s="8"/>
    </row>
    <row r="402" spans="4:13" s="13" customFormat="1" ht="12.75" customHeight="1" x14ac:dyDescent="0.2">
      <c r="D402" s="8"/>
      <c r="E402" s="8"/>
      <c r="F402" s="8"/>
      <c r="H402" s="8"/>
      <c r="I402" s="8"/>
      <c r="J402" s="8"/>
      <c r="K402" s="8"/>
      <c r="L402" s="8"/>
      <c r="M402" s="8"/>
    </row>
    <row r="403" spans="4:13" s="13" customFormat="1" ht="12.75" customHeight="1" x14ac:dyDescent="0.2">
      <c r="D403" s="8"/>
      <c r="E403" s="8"/>
      <c r="F403" s="8"/>
      <c r="H403" s="8"/>
      <c r="I403" s="8"/>
      <c r="J403" s="8"/>
      <c r="K403" s="8"/>
      <c r="L403" s="8"/>
      <c r="M403" s="8"/>
    </row>
    <row r="404" spans="4:13" s="13" customFormat="1" ht="12.75" customHeight="1" x14ac:dyDescent="0.2">
      <c r="D404" s="8"/>
      <c r="E404" s="8"/>
      <c r="F404" s="8"/>
      <c r="H404" s="8"/>
      <c r="I404" s="8"/>
      <c r="J404" s="8"/>
      <c r="K404" s="8"/>
      <c r="L404" s="8"/>
      <c r="M404" s="8"/>
    </row>
    <row r="405" spans="4:13" s="13" customFormat="1" ht="12.75" customHeight="1" x14ac:dyDescent="0.2">
      <c r="D405" s="8"/>
      <c r="E405" s="8"/>
      <c r="F405" s="8"/>
      <c r="H405" s="8"/>
      <c r="I405" s="8"/>
      <c r="J405" s="8"/>
      <c r="K405" s="8"/>
      <c r="L405" s="8"/>
      <c r="M405" s="8"/>
    </row>
    <row r="406" spans="4:13" s="13" customFormat="1" ht="12.75" customHeight="1" x14ac:dyDescent="0.2">
      <c r="D406" s="8"/>
      <c r="E406" s="8"/>
      <c r="F406" s="8"/>
      <c r="H406" s="8"/>
      <c r="I406" s="8"/>
      <c r="J406" s="8"/>
      <c r="K406" s="8"/>
      <c r="L406" s="8"/>
      <c r="M406" s="8"/>
    </row>
    <row r="407" spans="4:13" s="13" customFormat="1" ht="12.75" customHeight="1" x14ac:dyDescent="0.2">
      <c r="D407" s="8"/>
      <c r="E407" s="8"/>
      <c r="F407" s="8"/>
      <c r="H407" s="8"/>
      <c r="I407" s="8"/>
      <c r="J407" s="8"/>
      <c r="K407" s="8"/>
      <c r="L407" s="8"/>
      <c r="M407" s="8"/>
    </row>
    <row r="408" spans="4:13" s="13" customFormat="1" ht="12.75" customHeight="1" x14ac:dyDescent="0.2">
      <c r="D408" s="8"/>
      <c r="E408" s="8"/>
      <c r="F408" s="8"/>
      <c r="H408" s="8"/>
      <c r="I408" s="8"/>
      <c r="J408" s="8"/>
      <c r="K408" s="8"/>
      <c r="L408" s="8"/>
      <c r="M408" s="8"/>
    </row>
    <row r="409" spans="4:13" s="13" customFormat="1" ht="12.75" customHeight="1" x14ac:dyDescent="0.2">
      <c r="D409" s="8"/>
      <c r="E409" s="8"/>
      <c r="F409" s="8"/>
      <c r="H409" s="8"/>
      <c r="I409" s="8"/>
      <c r="J409" s="8"/>
      <c r="K409" s="8"/>
      <c r="L409" s="8"/>
      <c r="M409" s="8"/>
    </row>
    <row r="410" spans="4:13" s="13" customFormat="1" ht="12.75" customHeight="1" x14ac:dyDescent="0.2">
      <c r="D410" s="8"/>
      <c r="E410" s="8"/>
      <c r="F410" s="8"/>
      <c r="H410" s="8"/>
      <c r="I410" s="8"/>
      <c r="J410" s="8"/>
      <c r="K410" s="8"/>
      <c r="L410" s="8"/>
      <c r="M410" s="8"/>
    </row>
    <row r="411" spans="4:13" s="13" customFormat="1" ht="12.75" customHeight="1" x14ac:dyDescent="0.2">
      <c r="D411" s="8"/>
      <c r="E411" s="8"/>
      <c r="F411" s="8"/>
      <c r="H411" s="8"/>
      <c r="I411" s="8"/>
      <c r="J411" s="8"/>
      <c r="K411" s="8"/>
      <c r="L411" s="8"/>
      <c r="M411" s="8"/>
    </row>
    <row r="412" spans="4:13" s="13" customFormat="1" ht="12.75" customHeight="1" x14ac:dyDescent="0.2">
      <c r="D412" s="8"/>
      <c r="E412" s="8"/>
      <c r="F412" s="8"/>
      <c r="H412" s="8"/>
      <c r="I412" s="8"/>
      <c r="J412" s="8"/>
      <c r="K412" s="8"/>
      <c r="L412" s="8"/>
      <c r="M412" s="8"/>
    </row>
    <row r="413" spans="4:13" s="13" customFormat="1" ht="12.75" customHeight="1" x14ac:dyDescent="0.2">
      <c r="D413" s="8"/>
      <c r="E413" s="8"/>
      <c r="F413" s="8"/>
      <c r="H413" s="8"/>
      <c r="I413" s="8"/>
      <c r="J413" s="8"/>
      <c r="K413" s="8"/>
      <c r="L413" s="8"/>
      <c r="M413" s="8"/>
    </row>
    <row r="414" spans="4:13" s="13" customFormat="1" ht="12.75" customHeight="1" x14ac:dyDescent="0.2">
      <c r="D414" s="8"/>
      <c r="E414" s="8"/>
      <c r="F414" s="8"/>
      <c r="H414" s="8"/>
      <c r="I414" s="8"/>
      <c r="J414" s="8"/>
      <c r="K414" s="8"/>
      <c r="L414" s="8"/>
      <c r="M414" s="8"/>
    </row>
    <row r="415" spans="4:13" s="13" customFormat="1" ht="12.75" customHeight="1" x14ac:dyDescent="0.2">
      <c r="D415" s="8"/>
      <c r="E415" s="8"/>
      <c r="F415" s="8"/>
      <c r="H415" s="8"/>
      <c r="I415" s="8"/>
      <c r="J415" s="8"/>
      <c r="K415" s="8"/>
      <c r="L415" s="8"/>
      <c r="M415" s="8"/>
    </row>
    <row r="416" spans="4:13" s="13" customFormat="1" ht="12.75" customHeight="1" x14ac:dyDescent="0.2">
      <c r="D416" s="8"/>
      <c r="E416" s="8"/>
      <c r="F416" s="8"/>
      <c r="H416" s="8"/>
      <c r="I416" s="8"/>
      <c r="J416" s="8"/>
      <c r="K416" s="8"/>
      <c r="L416" s="8"/>
      <c r="M416" s="8"/>
    </row>
    <row r="417" spans="4:13" s="13" customFormat="1" ht="12.75" customHeight="1" x14ac:dyDescent="0.2">
      <c r="D417" s="8"/>
      <c r="E417" s="8"/>
      <c r="F417" s="8"/>
      <c r="H417" s="8"/>
      <c r="I417" s="8"/>
      <c r="J417" s="8"/>
      <c r="K417" s="8"/>
      <c r="L417" s="8"/>
      <c r="M417" s="8"/>
    </row>
    <row r="418" spans="4:13" s="13" customFormat="1" ht="12.75" customHeight="1" x14ac:dyDescent="0.2">
      <c r="D418" s="8"/>
      <c r="E418" s="8"/>
      <c r="F418" s="8"/>
      <c r="H418" s="8"/>
      <c r="I418" s="8"/>
      <c r="J418" s="8"/>
      <c r="K418" s="8"/>
      <c r="L418" s="8"/>
      <c r="M418" s="8"/>
    </row>
    <row r="419" spans="4:13" s="13" customFormat="1" ht="12.75" customHeight="1" x14ac:dyDescent="0.2">
      <c r="D419" s="8"/>
      <c r="E419" s="8"/>
      <c r="F419" s="8"/>
      <c r="H419" s="8"/>
      <c r="I419" s="8"/>
      <c r="J419" s="8"/>
      <c r="K419" s="8"/>
      <c r="L419" s="8"/>
      <c r="M419" s="8"/>
    </row>
    <row r="420" spans="4:13" s="13" customFormat="1" ht="12.75" customHeight="1" x14ac:dyDescent="0.2">
      <c r="D420" s="8"/>
      <c r="E420" s="8"/>
      <c r="F420" s="8"/>
      <c r="H420" s="8"/>
      <c r="I420" s="8"/>
      <c r="J420" s="8"/>
      <c r="K420" s="8"/>
      <c r="L420" s="8"/>
      <c r="M420" s="8"/>
    </row>
    <row r="421" spans="4:13" s="13" customFormat="1" ht="12.75" customHeight="1" x14ac:dyDescent="0.2">
      <c r="D421" s="8"/>
      <c r="E421" s="8"/>
      <c r="F421" s="8"/>
      <c r="H421" s="8"/>
      <c r="I421" s="8"/>
      <c r="J421" s="8"/>
      <c r="K421" s="8"/>
      <c r="L421" s="8"/>
      <c r="M421" s="8"/>
    </row>
    <row r="422" spans="4:13" s="13" customFormat="1" ht="12.75" customHeight="1" x14ac:dyDescent="0.2">
      <c r="D422" s="8"/>
      <c r="E422" s="8"/>
      <c r="F422" s="8"/>
      <c r="H422" s="8"/>
      <c r="I422" s="8"/>
      <c r="J422" s="8"/>
      <c r="K422" s="8"/>
      <c r="L422" s="8"/>
      <c r="M422" s="8"/>
    </row>
    <row r="423" spans="4:13" s="13" customFormat="1" ht="12.75" customHeight="1" x14ac:dyDescent="0.2">
      <c r="D423" s="8"/>
      <c r="E423" s="8"/>
      <c r="F423" s="8"/>
      <c r="H423" s="8"/>
      <c r="I423" s="8"/>
      <c r="J423" s="8"/>
      <c r="K423" s="8"/>
      <c r="L423" s="8"/>
      <c r="M423" s="8"/>
    </row>
    <row r="424" spans="4:13" s="13" customFormat="1" ht="12.75" customHeight="1" x14ac:dyDescent="0.2">
      <c r="D424" s="8"/>
      <c r="E424" s="8"/>
      <c r="F424" s="8"/>
      <c r="H424" s="8"/>
      <c r="I424" s="8"/>
      <c r="J424" s="8"/>
      <c r="K424" s="8"/>
      <c r="L424" s="8"/>
      <c r="M424" s="8"/>
    </row>
    <row r="425" spans="4:13" s="13" customFormat="1" ht="12.75" customHeight="1" x14ac:dyDescent="0.2">
      <c r="D425" s="8"/>
      <c r="E425" s="8"/>
      <c r="F425" s="8"/>
      <c r="H425" s="8"/>
      <c r="I425" s="8"/>
      <c r="J425" s="8"/>
      <c r="K425" s="8"/>
      <c r="L425" s="8"/>
      <c r="M425" s="8"/>
    </row>
    <row r="426" spans="4:13" s="13" customFormat="1" ht="12.75" customHeight="1" x14ac:dyDescent="0.2">
      <c r="D426" s="8"/>
      <c r="E426" s="8"/>
      <c r="F426" s="8"/>
      <c r="H426" s="8"/>
      <c r="I426" s="8"/>
      <c r="J426" s="8"/>
      <c r="K426" s="8"/>
      <c r="L426" s="8"/>
      <c r="M426" s="8"/>
    </row>
    <row r="427" spans="4:13" s="13" customFormat="1" ht="12.75" customHeight="1" x14ac:dyDescent="0.2">
      <c r="D427" s="8"/>
      <c r="E427" s="8"/>
      <c r="F427" s="8"/>
      <c r="H427" s="8"/>
      <c r="I427" s="8"/>
      <c r="J427" s="8"/>
      <c r="K427" s="8"/>
      <c r="L427" s="8"/>
      <c r="M427" s="8"/>
    </row>
    <row r="428" spans="4:13" s="13" customFormat="1" ht="12.75" customHeight="1" x14ac:dyDescent="0.2">
      <c r="D428" s="8"/>
      <c r="E428" s="8"/>
      <c r="F428" s="8"/>
      <c r="H428" s="8"/>
      <c r="I428" s="8"/>
      <c r="J428" s="8"/>
      <c r="K428" s="8"/>
      <c r="L428" s="8"/>
      <c r="M428" s="8"/>
    </row>
    <row r="429" spans="4:13" s="13" customFormat="1" ht="12.75" customHeight="1" x14ac:dyDescent="0.2">
      <c r="D429" s="8"/>
      <c r="E429" s="8"/>
      <c r="F429" s="8"/>
      <c r="H429" s="8"/>
      <c r="I429" s="8"/>
      <c r="J429" s="8"/>
      <c r="K429" s="8"/>
      <c r="L429" s="8"/>
      <c r="M429" s="8"/>
    </row>
    <row r="430" spans="4:13" s="13" customFormat="1" ht="12.75" customHeight="1" x14ac:dyDescent="0.2">
      <c r="D430" s="8"/>
      <c r="E430" s="8"/>
      <c r="F430" s="8"/>
      <c r="H430" s="8"/>
      <c r="I430" s="8"/>
      <c r="J430" s="8"/>
      <c r="K430" s="8"/>
      <c r="L430" s="8"/>
      <c r="M430" s="8"/>
    </row>
    <row r="431" spans="4:13" s="13" customFormat="1" ht="12.75" customHeight="1" x14ac:dyDescent="0.2">
      <c r="D431" s="8"/>
      <c r="E431" s="8"/>
      <c r="F431" s="8"/>
      <c r="H431" s="8"/>
      <c r="I431" s="8"/>
      <c r="J431" s="8"/>
      <c r="K431" s="8"/>
      <c r="L431" s="8"/>
      <c r="M431" s="8"/>
    </row>
    <row r="432" spans="4:13" s="13" customFormat="1" ht="12.75" customHeight="1" x14ac:dyDescent="0.2">
      <c r="D432" s="8"/>
      <c r="E432" s="8"/>
      <c r="F432" s="8"/>
      <c r="H432" s="8"/>
      <c r="I432" s="8"/>
      <c r="J432" s="8"/>
      <c r="K432" s="8"/>
      <c r="L432" s="8"/>
      <c r="M432" s="8"/>
    </row>
    <row r="433" spans="4:13" s="13" customFormat="1" ht="12.75" customHeight="1" x14ac:dyDescent="0.2">
      <c r="D433" s="8"/>
      <c r="E433" s="8"/>
      <c r="F433" s="8"/>
      <c r="H433" s="8"/>
      <c r="I433" s="8"/>
      <c r="J433" s="8"/>
      <c r="K433" s="8"/>
      <c r="L433" s="8"/>
      <c r="M433" s="8"/>
    </row>
    <row r="434" spans="4:13" s="13" customFormat="1" ht="12.75" customHeight="1" x14ac:dyDescent="0.2">
      <c r="D434" s="8"/>
      <c r="E434" s="8"/>
      <c r="F434" s="8"/>
      <c r="H434" s="8"/>
      <c r="I434" s="8"/>
      <c r="J434" s="8"/>
      <c r="K434" s="8"/>
      <c r="L434" s="8"/>
      <c r="M434" s="8"/>
    </row>
    <row r="435" spans="4:13" s="13" customFormat="1" ht="12.75" customHeight="1" x14ac:dyDescent="0.2">
      <c r="D435" s="8"/>
      <c r="E435" s="8"/>
      <c r="F435" s="8"/>
      <c r="H435" s="8"/>
      <c r="I435" s="8"/>
      <c r="J435" s="8"/>
      <c r="K435" s="8"/>
      <c r="L435" s="8"/>
      <c r="M435" s="8"/>
    </row>
    <row r="436" spans="4:13" s="13" customFormat="1" ht="12.75" customHeight="1" x14ac:dyDescent="0.2">
      <c r="D436" s="8"/>
      <c r="E436" s="8"/>
      <c r="F436" s="8"/>
      <c r="H436" s="8"/>
      <c r="I436" s="8"/>
      <c r="J436" s="8"/>
      <c r="K436" s="8"/>
      <c r="L436" s="8"/>
      <c r="M436" s="8"/>
    </row>
    <row r="437" spans="4:13" s="13" customFormat="1" ht="12.75" customHeight="1" x14ac:dyDescent="0.2">
      <c r="D437" s="8"/>
      <c r="E437" s="8"/>
      <c r="F437" s="8"/>
      <c r="H437" s="8"/>
      <c r="I437" s="8"/>
      <c r="J437" s="8"/>
      <c r="K437" s="8"/>
      <c r="L437" s="8"/>
      <c r="M437" s="8"/>
    </row>
    <row r="438" spans="4:13" s="13" customFormat="1" ht="12.75" customHeight="1" x14ac:dyDescent="0.2">
      <c r="D438" s="8"/>
      <c r="E438" s="8"/>
      <c r="F438" s="8"/>
      <c r="H438" s="8"/>
      <c r="I438" s="8"/>
      <c r="J438" s="8"/>
      <c r="K438" s="8"/>
      <c r="L438" s="8"/>
      <c r="M438" s="8"/>
    </row>
    <row r="439" spans="4:13" s="13" customFormat="1" ht="12.75" customHeight="1" x14ac:dyDescent="0.2">
      <c r="D439" s="8"/>
      <c r="E439" s="8"/>
      <c r="F439" s="8"/>
      <c r="H439" s="8"/>
      <c r="I439" s="8"/>
      <c r="J439" s="8"/>
      <c r="K439" s="8"/>
      <c r="L439" s="8"/>
      <c r="M439" s="8"/>
    </row>
    <row r="440" spans="4:13" s="13" customFormat="1" ht="12.75" customHeight="1" x14ac:dyDescent="0.2">
      <c r="D440" s="8"/>
      <c r="E440" s="8"/>
      <c r="F440" s="8"/>
      <c r="H440" s="8"/>
      <c r="I440" s="8"/>
      <c r="J440" s="8"/>
      <c r="K440" s="8"/>
      <c r="L440" s="8"/>
      <c r="M440" s="8"/>
    </row>
    <row r="441" spans="4:13" s="13" customFormat="1" ht="12.75" customHeight="1" x14ac:dyDescent="0.2">
      <c r="D441" s="8"/>
      <c r="E441" s="8"/>
      <c r="F441" s="8"/>
      <c r="H441" s="8"/>
      <c r="I441" s="8"/>
      <c r="J441" s="8"/>
      <c r="K441" s="8"/>
      <c r="L441" s="8"/>
      <c r="M441" s="8"/>
    </row>
    <row r="442" spans="4:13" s="13" customFormat="1" ht="12.75" customHeight="1" x14ac:dyDescent="0.2">
      <c r="D442" s="8"/>
      <c r="E442" s="8"/>
      <c r="F442" s="8"/>
      <c r="H442" s="8"/>
      <c r="I442" s="8"/>
      <c r="J442" s="8"/>
      <c r="K442" s="8"/>
      <c r="L442" s="8"/>
      <c r="M442" s="8"/>
    </row>
    <row r="443" spans="4:13" s="13" customFormat="1" ht="12.75" customHeight="1" x14ac:dyDescent="0.2">
      <c r="D443" s="8"/>
      <c r="E443" s="8"/>
      <c r="F443" s="8"/>
      <c r="H443" s="8"/>
      <c r="I443" s="8"/>
      <c r="J443" s="8"/>
      <c r="K443" s="8"/>
      <c r="L443" s="8"/>
      <c r="M443" s="8"/>
    </row>
    <row r="444" spans="4:13" s="13" customFormat="1" ht="12.75" customHeight="1" x14ac:dyDescent="0.2">
      <c r="D444" s="8"/>
      <c r="E444" s="8"/>
      <c r="F444" s="8"/>
      <c r="H444" s="8"/>
      <c r="I444" s="8"/>
      <c r="J444" s="8"/>
      <c r="K444" s="8"/>
      <c r="L444" s="8"/>
      <c r="M444" s="8"/>
    </row>
    <row r="445" spans="4:13" s="13" customFormat="1" ht="12.75" customHeight="1" x14ac:dyDescent="0.2">
      <c r="D445" s="8"/>
      <c r="E445" s="8"/>
      <c r="F445" s="8"/>
      <c r="H445" s="8"/>
      <c r="I445" s="8"/>
      <c r="J445" s="8"/>
      <c r="K445" s="8"/>
      <c r="L445" s="8"/>
      <c r="M445" s="8"/>
    </row>
    <row r="446" spans="4:13" s="13" customFormat="1" ht="12.75" customHeight="1" x14ac:dyDescent="0.2">
      <c r="D446" s="8"/>
      <c r="E446" s="8"/>
      <c r="F446" s="8"/>
      <c r="H446" s="8"/>
      <c r="I446" s="8"/>
      <c r="J446" s="8"/>
      <c r="K446" s="8"/>
      <c r="L446" s="8"/>
      <c r="M446" s="8"/>
    </row>
    <row r="447" spans="4:13" s="13" customFormat="1" ht="12.75" customHeight="1" x14ac:dyDescent="0.2">
      <c r="D447" s="8"/>
      <c r="E447" s="8"/>
      <c r="F447" s="8"/>
      <c r="H447" s="8"/>
      <c r="I447" s="8"/>
      <c r="J447" s="8"/>
      <c r="K447" s="8"/>
      <c r="L447" s="8"/>
      <c r="M447" s="8"/>
    </row>
    <row r="448" spans="4:13" s="13" customFormat="1" ht="12.75" customHeight="1" x14ac:dyDescent="0.2">
      <c r="D448" s="8"/>
      <c r="E448" s="8"/>
      <c r="F448" s="8"/>
      <c r="H448" s="8"/>
      <c r="I448" s="8"/>
      <c r="J448" s="8"/>
      <c r="K448" s="8"/>
      <c r="L448" s="8"/>
      <c r="M448" s="8"/>
    </row>
    <row r="449" spans="4:13" s="13" customFormat="1" ht="12.75" customHeight="1" x14ac:dyDescent="0.2">
      <c r="D449" s="8"/>
      <c r="E449" s="8"/>
      <c r="F449" s="8"/>
      <c r="H449" s="8"/>
      <c r="I449" s="8"/>
      <c r="J449" s="8"/>
      <c r="K449" s="8"/>
      <c r="L449" s="8"/>
      <c r="M449" s="8"/>
    </row>
    <row r="450" spans="4:13" s="13" customFormat="1" ht="12.75" customHeight="1" x14ac:dyDescent="0.2">
      <c r="D450" s="8"/>
      <c r="E450" s="8"/>
      <c r="F450" s="8"/>
      <c r="H450" s="8"/>
      <c r="I450" s="8"/>
      <c r="J450" s="8"/>
      <c r="K450" s="8"/>
      <c r="L450" s="8"/>
      <c r="M450" s="8"/>
    </row>
    <row r="451" spans="4:13" s="13" customFormat="1" ht="12.75" customHeight="1" x14ac:dyDescent="0.2">
      <c r="D451" s="8"/>
      <c r="E451" s="8"/>
      <c r="F451" s="8"/>
      <c r="H451" s="8"/>
      <c r="I451" s="8"/>
      <c r="J451" s="8"/>
      <c r="K451" s="8"/>
      <c r="L451" s="8"/>
      <c r="M451" s="8"/>
    </row>
    <row r="452" spans="4:13" s="13" customFormat="1" ht="12.75" customHeight="1" x14ac:dyDescent="0.2">
      <c r="D452" s="8"/>
      <c r="E452" s="8"/>
      <c r="F452" s="8"/>
      <c r="H452" s="8"/>
      <c r="I452" s="8"/>
      <c r="J452" s="8"/>
      <c r="K452" s="8"/>
      <c r="L452" s="8"/>
      <c r="M452" s="8"/>
    </row>
    <row r="453" spans="4:13" s="13" customFormat="1" ht="12.75" customHeight="1" x14ac:dyDescent="0.2">
      <c r="D453" s="8"/>
      <c r="E453" s="8"/>
      <c r="F453" s="8"/>
      <c r="H453" s="8"/>
      <c r="I453" s="8"/>
      <c r="J453" s="8"/>
      <c r="K453" s="8"/>
      <c r="L453" s="8"/>
      <c r="M453" s="8"/>
    </row>
    <row r="454" spans="4:13" s="13" customFormat="1" ht="12.75" customHeight="1" x14ac:dyDescent="0.2">
      <c r="D454" s="8"/>
      <c r="E454" s="8"/>
      <c r="F454" s="8"/>
      <c r="H454" s="8"/>
      <c r="I454" s="8"/>
      <c r="J454" s="8"/>
      <c r="K454" s="8"/>
      <c r="L454" s="8"/>
      <c r="M454" s="8"/>
    </row>
    <row r="455" spans="4:13" s="13" customFormat="1" ht="12.75" customHeight="1" x14ac:dyDescent="0.2">
      <c r="D455" s="8"/>
      <c r="E455" s="8"/>
      <c r="F455" s="8"/>
      <c r="H455" s="8"/>
      <c r="I455" s="8"/>
      <c r="J455" s="8"/>
      <c r="K455" s="8"/>
      <c r="L455" s="8"/>
      <c r="M455" s="8"/>
    </row>
    <row r="456" spans="4:13" s="13" customFormat="1" ht="12.75" customHeight="1" x14ac:dyDescent="0.2">
      <c r="D456" s="8"/>
      <c r="E456" s="8"/>
      <c r="F456" s="8"/>
      <c r="H456" s="8"/>
      <c r="I456" s="8"/>
      <c r="J456" s="8"/>
      <c r="K456" s="8"/>
      <c r="L456" s="8"/>
      <c r="M456" s="8"/>
    </row>
    <row r="457" spans="4:13" s="13" customFormat="1" ht="12.75" customHeight="1" x14ac:dyDescent="0.2">
      <c r="D457" s="8"/>
      <c r="E457" s="8"/>
      <c r="F457" s="8"/>
      <c r="H457" s="8"/>
      <c r="I457" s="8"/>
      <c r="J457" s="8"/>
      <c r="K457" s="8"/>
      <c r="L457" s="8"/>
      <c r="M457" s="8"/>
    </row>
    <row r="458" spans="4:13" s="13" customFormat="1" ht="12.75" customHeight="1" x14ac:dyDescent="0.2">
      <c r="D458" s="8"/>
      <c r="E458" s="8"/>
      <c r="F458" s="8"/>
      <c r="H458" s="8"/>
      <c r="I458" s="8"/>
      <c r="J458" s="8"/>
      <c r="K458" s="8"/>
      <c r="L458" s="8"/>
      <c r="M458" s="8"/>
    </row>
    <row r="459" spans="4:13" s="13" customFormat="1" ht="12.75" customHeight="1" x14ac:dyDescent="0.2">
      <c r="D459" s="8"/>
      <c r="E459" s="8"/>
      <c r="F459" s="8"/>
      <c r="H459" s="8"/>
      <c r="I459" s="8"/>
      <c r="J459" s="8"/>
      <c r="K459" s="8"/>
      <c r="L459" s="8"/>
      <c r="M459" s="8"/>
    </row>
    <row r="460" spans="4:13" s="13" customFormat="1" ht="12.75" customHeight="1" x14ac:dyDescent="0.2">
      <c r="D460" s="8"/>
      <c r="E460" s="8"/>
      <c r="F460" s="8"/>
      <c r="H460" s="8"/>
      <c r="I460" s="8"/>
      <c r="J460" s="8"/>
      <c r="K460" s="8"/>
      <c r="L460" s="8"/>
      <c r="M460" s="8"/>
    </row>
    <row r="461" spans="4:13" s="13" customFormat="1" ht="12.75" customHeight="1" x14ac:dyDescent="0.2">
      <c r="D461" s="8"/>
      <c r="E461" s="8"/>
      <c r="F461" s="8"/>
      <c r="H461" s="8"/>
      <c r="I461" s="8"/>
      <c r="J461" s="8"/>
      <c r="K461" s="8"/>
      <c r="L461" s="8"/>
      <c r="M461" s="8"/>
    </row>
    <row r="462" spans="4:13" s="13" customFormat="1" ht="12.75" customHeight="1" x14ac:dyDescent="0.2">
      <c r="D462" s="8"/>
      <c r="E462" s="8"/>
      <c r="F462" s="8"/>
      <c r="H462" s="8"/>
      <c r="I462" s="8"/>
      <c r="J462" s="8"/>
      <c r="K462" s="8"/>
      <c r="L462" s="8"/>
      <c r="M462" s="8"/>
    </row>
    <row r="463" spans="4:13" s="13" customFormat="1" ht="12.75" customHeight="1" x14ac:dyDescent="0.2">
      <c r="D463" s="8"/>
      <c r="E463" s="8"/>
      <c r="F463" s="8"/>
      <c r="H463" s="8"/>
      <c r="I463" s="8"/>
      <c r="J463" s="8"/>
      <c r="K463" s="8"/>
      <c r="L463" s="8"/>
      <c r="M463" s="8"/>
    </row>
    <row r="464" spans="4:13" s="13" customFormat="1" ht="12.75" customHeight="1" x14ac:dyDescent="0.2">
      <c r="D464" s="8"/>
      <c r="E464" s="8"/>
      <c r="F464" s="8"/>
      <c r="H464" s="8"/>
      <c r="I464" s="8"/>
      <c r="J464" s="8"/>
      <c r="K464" s="8"/>
      <c r="L464" s="8"/>
      <c r="M464" s="8"/>
    </row>
    <row r="465" spans="4:13" s="13" customFormat="1" ht="12.75" customHeight="1" x14ac:dyDescent="0.2">
      <c r="D465" s="8"/>
      <c r="E465" s="8"/>
      <c r="F465" s="8"/>
      <c r="H465" s="8"/>
      <c r="I465" s="8"/>
      <c r="J465" s="8"/>
      <c r="K465" s="8"/>
      <c r="L465" s="8"/>
      <c r="M465" s="8"/>
    </row>
    <row r="466" spans="4:13" s="13" customFormat="1" ht="12.75" customHeight="1" x14ac:dyDescent="0.2">
      <c r="D466" s="8"/>
      <c r="E466" s="8"/>
      <c r="F466" s="8"/>
      <c r="H466" s="8"/>
      <c r="I466" s="8"/>
      <c r="J466" s="8"/>
      <c r="K466" s="8"/>
      <c r="L466" s="8"/>
      <c r="M466" s="8"/>
    </row>
    <row r="467" spans="4:13" s="13" customFormat="1" ht="12.75" customHeight="1" x14ac:dyDescent="0.2">
      <c r="D467" s="8"/>
      <c r="E467" s="8"/>
      <c r="F467" s="8"/>
      <c r="H467" s="8"/>
      <c r="I467" s="8"/>
      <c r="J467" s="8"/>
      <c r="K467" s="8"/>
      <c r="L467" s="8"/>
      <c r="M467" s="8"/>
    </row>
    <row r="468" spans="4:13" s="13" customFormat="1" ht="12.75" customHeight="1" x14ac:dyDescent="0.2">
      <c r="D468" s="8"/>
      <c r="E468" s="8"/>
      <c r="F468" s="8"/>
      <c r="H468" s="8"/>
      <c r="I468" s="8"/>
      <c r="J468" s="8"/>
      <c r="K468" s="8"/>
      <c r="L468" s="8"/>
      <c r="M468" s="8"/>
    </row>
    <row r="469" spans="4:13" s="13" customFormat="1" ht="12.75" customHeight="1" x14ac:dyDescent="0.2">
      <c r="D469" s="8"/>
      <c r="E469" s="8"/>
      <c r="F469" s="8"/>
      <c r="H469" s="8"/>
      <c r="I469" s="8"/>
      <c r="J469" s="8"/>
      <c r="K469" s="8"/>
      <c r="L469" s="8"/>
      <c r="M469" s="8"/>
    </row>
    <row r="470" spans="4:13" s="13" customFormat="1" ht="12.75" customHeight="1" x14ac:dyDescent="0.2">
      <c r="D470" s="8"/>
      <c r="E470" s="8"/>
      <c r="F470" s="8"/>
      <c r="H470" s="8"/>
      <c r="I470" s="8"/>
      <c r="J470" s="8"/>
      <c r="K470" s="8"/>
      <c r="L470" s="8"/>
      <c r="M470" s="8"/>
    </row>
    <row r="471" spans="4:13" s="13" customFormat="1" ht="12.75" customHeight="1" x14ac:dyDescent="0.2">
      <c r="D471" s="8"/>
      <c r="E471" s="8"/>
      <c r="F471" s="8"/>
      <c r="H471" s="8"/>
      <c r="I471" s="8"/>
      <c r="J471" s="8"/>
      <c r="K471" s="8"/>
      <c r="L471" s="8"/>
      <c r="M471" s="8"/>
    </row>
    <row r="472" spans="4:13" s="13" customFormat="1" ht="12.75" customHeight="1" x14ac:dyDescent="0.2">
      <c r="D472" s="8"/>
      <c r="E472" s="8"/>
      <c r="F472" s="8"/>
      <c r="H472" s="8"/>
      <c r="I472" s="8"/>
      <c r="J472" s="8"/>
      <c r="K472" s="8"/>
      <c r="L472" s="8"/>
      <c r="M472" s="8"/>
    </row>
    <row r="473" spans="4:13" s="13" customFormat="1" ht="12.75" customHeight="1" x14ac:dyDescent="0.2">
      <c r="D473" s="8"/>
      <c r="E473" s="8"/>
      <c r="F473" s="8"/>
      <c r="H473" s="8"/>
      <c r="I473" s="8"/>
      <c r="J473" s="8"/>
      <c r="K473" s="8"/>
      <c r="L473" s="8"/>
      <c r="M473" s="8"/>
    </row>
    <row r="474" spans="4:13" s="13" customFormat="1" ht="12.75" customHeight="1" x14ac:dyDescent="0.2">
      <c r="D474" s="8"/>
      <c r="E474" s="8"/>
      <c r="F474" s="8"/>
      <c r="H474" s="8"/>
      <c r="I474" s="8"/>
      <c r="J474" s="8"/>
      <c r="K474" s="8"/>
      <c r="L474" s="8"/>
      <c r="M474" s="8"/>
    </row>
    <row r="475" spans="4:13" s="13" customFormat="1" ht="12.75" customHeight="1" x14ac:dyDescent="0.2">
      <c r="D475" s="8"/>
      <c r="E475" s="8"/>
      <c r="F475" s="8"/>
      <c r="H475" s="8"/>
      <c r="I475" s="8"/>
      <c r="J475" s="8"/>
      <c r="K475" s="8"/>
      <c r="L475" s="8"/>
      <c r="M475" s="8"/>
    </row>
    <row r="476" spans="4:13" s="13" customFormat="1" ht="12.75" customHeight="1" x14ac:dyDescent="0.2">
      <c r="D476" s="8"/>
      <c r="E476" s="8"/>
      <c r="F476" s="8"/>
      <c r="H476" s="8"/>
      <c r="I476" s="8"/>
      <c r="J476" s="8"/>
      <c r="K476" s="8"/>
      <c r="L476" s="8"/>
      <c r="M476" s="8"/>
    </row>
    <row r="477" spans="4:13" s="13" customFormat="1" ht="12.75" customHeight="1" x14ac:dyDescent="0.2">
      <c r="D477" s="8"/>
      <c r="E477" s="8"/>
      <c r="F477" s="8"/>
      <c r="H477" s="8"/>
      <c r="I477" s="8"/>
      <c r="J477" s="8"/>
      <c r="K477" s="8"/>
      <c r="L477" s="8"/>
      <c r="M477" s="8"/>
    </row>
    <row r="478" spans="4:13" s="13" customFormat="1" ht="12.75" customHeight="1" x14ac:dyDescent="0.2">
      <c r="D478" s="8"/>
      <c r="E478" s="8"/>
      <c r="F478" s="8"/>
      <c r="H478" s="8"/>
      <c r="I478" s="8"/>
      <c r="J478" s="8"/>
      <c r="K478" s="8"/>
      <c r="L478" s="8"/>
      <c r="M478" s="8"/>
    </row>
    <row r="479" spans="4:13" s="13" customFormat="1" ht="12.75" customHeight="1" x14ac:dyDescent="0.2">
      <c r="D479" s="8"/>
      <c r="E479" s="8"/>
      <c r="F479" s="8"/>
      <c r="H479" s="8"/>
      <c r="I479" s="8"/>
      <c r="J479" s="8"/>
      <c r="K479" s="8"/>
      <c r="L479" s="8"/>
      <c r="M479" s="8"/>
    </row>
    <row r="480" spans="4:13" s="13" customFormat="1" ht="12.75" customHeight="1" x14ac:dyDescent="0.2">
      <c r="D480" s="8"/>
      <c r="E480" s="8"/>
      <c r="F480" s="8"/>
      <c r="H480" s="8"/>
      <c r="I480" s="8"/>
      <c r="J480" s="8"/>
      <c r="K480" s="8"/>
      <c r="L480" s="8"/>
      <c r="M480" s="8"/>
    </row>
    <row r="481" spans="4:13" s="13" customFormat="1" ht="12.75" customHeight="1" x14ac:dyDescent="0.2">
      <c r="D481" s="8"/>
      <c r="E481" s="8"/>
      <c r="F481" s="8"/>
      <c r="H481" s="8"/>
      <c r="I481" s="8"/>
      <c r="J481" s="8"/>
      <c r="K481" s="8"/>
      <c r="L481" s="8"/>
      <c r="M481" s="8"/>
    </row>
    <row r="482" spans="4:13" s="13" customFormat="1" ht="12.75" customHeight="1" x14ac:dyDescent="0.2">
      <c r="D482" s="8"/>
      <c r="E482" s="8"/>
      <c r="F482" s="8"/>
      <c r="H482" s="8"/>
      <c r="I482" s="8"/>
      <c r="J482" s="8"/>
      <c r="K482" s="8"/>
      <c r="L482" s="8"/>
      <c r="M482" s="8"/>
    </row>
    <row r="483" spans="4:13" s="13" customFormat="1" ht="12.75" customHeight="1" x14ac:dyDescent="0.2">
      <c r="D483" s="8"/>
      <c r="E483" s="8"/>
      <c r="F483" s="8"/>
      <c r="H483" s="8"/>
      <c r="I483" s="8"/>
      <c r="J483" s="8"/>
      <c r="K483" s="8"/>
      <c r="L483" s="8"/>
      <c r="M483" s="8"/>
    </row>
    <row r="484" spans="4:13" s="13" customFormat="1" ht="12.75" customHeight="1" x14ac:dyDescent="0.2">
      <c r="D484" s="8"/>
      <c r="E484" s="8"/>
      <c r="F484" s="8"/>
      <c r="H484" s="8"/>
      <c r="I484" s="8"/>
      <c r="J484" s="8"/>
      <c r="K484" s="8"/>
      <c r="L484" s="8"/>
      <c r="M484" s="8"/>
    </row>
    <row r="485" spans="4:13" s="13" customFormat="1" ht="12.75" customHeight="1" x14ac:dyDescent="0.2">
      <c r="D485" s="8"/>
      <c r="E485" s="8"/>
      <c r="F485" s="8"/>
      <c r="H485" s="8"/>
      <c r="I485" s="8"/>
      <c r="J485" s="8"/>
      <c r="K485" s="8"/>
      <c r="L485" s="8"/>
      <c r="M485" s="8"/>
    </row>
    <row r="486" spans="4:13" s="13" customFormat="1" ht="12.75" customHeight="1" x14ac:dyDescent="0.2">
      <c r="D486" s="8"/>
      <c r="E486" s="8"/>
      <c r="F486" s="8"/>
      <c r="H486" s="8"/>
      <c r="I486" s="8"/>
      <c r="J486" s="8"/>
      <c r="K486" s="8"/>
      <c r="L486" s="8"/>
      <c r="M486" s="8"/>
    </row>
    <row r="487" spans="4:13" s="13" customFormat="1" ht="12.75" customHeight="1" x14ac:dyDescent="0.2">
      <c r="D487" s="8"/>
      <c r="E487" s="8"/>
      <c r="F487" s="8"/>
      <c r="H487" s="8"/>
      <c r="I487" s="8"/>
      <c r="J487" s="8"/>
      <c r="K487" s="8"/>
      <c r="L487" s="8"/>
      <c r="M487" s="8"/>
    </row>
    <row r="488" spans="4:13" s="13" customFormat="1" ht="12.75" customHeight="1" x14ac:dyDescent="0.2">
      <c r="D488" s="8"/>
      <c r="E488" s="8"/>
      <c r="F488" s="8"/>
      <c r="H488" s="8"/>
      <c r="I488" s="8"/>
      <c r="J488" s="8"/>
      <c r="K488" s="8"/>
      <c r="L488" s="8"/>
      <c r="M488" s="8"/>
    </row>
    <row r="489" spans="4:13" s="13" customFormat="1" ht="12.75" customHeight="1" x14ac:dyDescent="0.2">
      <c r="D489" s="8"/>
      <c r="E489" s="8"/>
      <c r="F489" s="8"/>
      <c r="H489" s="8"/>
      <c r="I489" s="8"/>
      <c r="J489" s="8"/>
      <c r="K489" s="8"/>
      <c r="L489" s="8"/>
      <c r="M489" s="8"/>
    </row>
    <row r="490" spans="4:13" s="13" customFormat="1" ht="12.75" customHeight="1" x14ac:dyDescent="0.2">
      <c r="D490" s="8"/>
      <c r="E490" s="8"/>
      <c r="F490" s="8"/>
      <c r="H490" s="8"/>
      <c r="I490" s="8"/>
      <c r="J490" s="8"/>
      <c r="K490" s="8"/>
      <c r="L490" s="8"/>
      <c r="M490" s="8"/>
    </row>
    <row r="491" spans="4:13" s="13" customFormat="1" ht="12.75" customHeight="1" x14ac:dyDescent="0.2">
      <c r="D491" s="8"/>
      <c r="E491" s="8"/>
      <c r="F491" s="8"/>
      <c r="H491" s="8"/>
      <c r="I491" s="8"/>
      <c r="J491" s="8"/>
      <c r="K491" s="8"/>
      <c r="L491" s="8"/>
      <c r="M491" s="8"/>
    </row>
    <row r="492" spans="4:13" s="13" customFormat="1" ht="12.75" customHeight="1" x14ac:dyDescent="0.2">
      <c r="D492" s="8"/>
      <c r="E492" s="8"/>
      <c r="F492" s="8"/>
      <c r="H492" s="8"/>
      <c r="I492" s="8"/>
      <c r="J492" s="8"/>
      <c r="K492" s="8"/>
      <c r="L492" s="8"/>
      <c r="M492" s="8"/>
    </row>
    <row r="493" spans="4:13" s="13" customFormat="1" ht="12.75" customHeight="1" x14ac:dyDescent="0.2">
      <c r="D493" s="8"/>
      <c r="E493" s="8"/>
      <c r="F493" s="8"/>
      <c r="H493" s="8"/>
      <c r="I493" s="8"/>
      <c r="J493" s="8"/>
      <c r="K493" s="8"/>
      <c r="L493" s="8"/>
      <c r="M493" s="8"/>
    </row>
    <row r="494" spans="4:13" s="13" customFormat="1" ht="12.75" customHeight="1" x14ac:dyDescent="0.2">
      <c r="D494" s="8"/>
      <c r="E494" s="8"/>
      <c r="F494" s="8"/>
      <c r="H494" s="8"/>
      <c r="I494" s="8"/>
      <c r="J494" s="8"/>
      <c r="K494" s="8"/>
      <c r="L494" s="8"/>
      <c r="M494" s="8"/>
    </row>
    <row r="495" spans="4:13" s="13" customFormat="1" ht="12.75" customHeight="1" x14ac:dyDescent="0.2">
      <c r="D495" s="8"/>
      <c r="E495" s="8"/>
      <c r="F495" s="8"/>
      <c r="H495" s="8"/>
      <c r="I495" s="8"/>
      <c r="J495" s="8"/>
      <c r="K495" s="8"/>
      <c r="L495" s="8"/>
      <c r="M495" s="8"/>
    </row>
    <row r="496" spans="4:13" s="13" customFormat="1" ht="12.75" customHeight="1" x14ac:dyDescent="0.2">
      <c r="D496" s="8"/>
      <c r="E496" s="8"/>
      <c r="F496" s="8"/>
      <c r="H496" s="8"/>
      <c r="I496" s="8"/>
      <c r="J496" s="8"/>
      <c r="K496" s="8"/>
      <c r="L496" s="8"/>
      <c r="M496" s="8"/>
    </row>
    <row r="497" spans="2:13" s="13" customFormat="1" ht="12.75" customHeight="1" x14ac:dyDescent="0.2">
      <c r="D497" s="8"/>
      <c r="E497" s="8"/>
      <c r="F497" s="8"/>
      <c r="H497" s="8"/>
      <c r="I497" s="8"/>
      <c r="J497" s="8"/>
      <c r="K497" s="8"/>
      <c r="L497" s="8"/>
      <c r="M497" s="8"/>
    </row>
    <row r="498" spans="2:13" s="13" customFormat="1" ht="12.75" customHeight="1" x14ac:dyDescent="0.2">
      <c r="D498" s="8"/>
      <c r="E498" s="8"/>
      <c r="F498" s="8"/>
      <c r="H498" s="8"/>
      <c r="I498" s="8"/>
      <c r="J498" s="8"/>
      <c r="K498" s="8"/>
      <c r="L498" s="8"/>
      <c r="M498" s="8"/>
    </row>
    <row r="499" spans="2:13" s="13" customFormat="1" ht="12.75" customHeight="1" x14ac:dyDescent="0.2">
      <c r="D499" s="8"/>
      <c r="E499" s="8"/>
      <c r="F499" s="8"/>
      <c r="H499" s="8"/>
      <c r="I499" s="8"/>
      <c r="J499" s="8"/>
      <c r="K499" s="8"/>
      <c r="L499" s="8"/>
      <c r="M499" s="8"/>
    </row>
    <row r="500" spans="2:13" s="13" customFormat="1" ht="12.75" customHeight="1" x14ac:dyDescent="0.2">
      <c r="D500" s="8"/>
      <c r="E500" s="8"/>
      <c r="F500" s="8"/>
      <c r="H500" s="8"/>
      <c r="I500" s="8"/>
      <c r="J500" s="8"/>
      <c r="K500" s="8"/>
      <c r="L500" s="8"/>
      <c r="M500" s="8"/>
    </row>
    <row r="501" spans="2:13" s="13" customFormat="1" ht="12.75" customHeight="1" x14ac:dyDescent="0.2">
      <c r="D501" s="8"/>
      <c r="E501" s="8"/>
      <c r="F501" s="8"/>
      <c r="H501" s="8"/>
      <c r="I501" s="8"/>
      <c r="J501" s="8"/>
      <c r="K501" s="8"/>
      <c r="L501" s="8"/>
      <c r="M501" s="8"/>
    </row>
    <row r="502" spans="2:13" s="13" customFormat="1" ht="12.75" customHeight="1" x14ac:dyDescent="0.2">
      <c r="D502" s="8"/>
      <c r="E502" s="8"/>
      <c r="F502" s="8"/>
      <c r="H502" s="8"/>
      <c r="I502" s="8"/>
      <c r="J502" s="8"/>
      <c r="K502" s="8"/>
      <c r="L502" s="8"/>
      <c r="M502" s="8"/>
    </row>
    <row r="503" spans="2:13" s="13" customFormat="1" ht="12.75" customHeight="1" x14ac:dyDescent="0.2">
      <c r="D503" s="8"/>
      <c r="E503" s="8"/>
      <c r="F503" s="8"/>
      <c r="H503" s="8"/>
      <c r="I503" s="8"/>
      <c r="J503" s="8"/>
      <c r="K503" s="8"/>
      <c r="L503" s="8"/>
      <c r="M503" s="8"/>
    </row>
    <row r="504" spans="2:13" s="13" customFormat="1" ht="12.75" customHeight="1" x14ac:dyDescent="0.2">
      <c r="D504" s="8"/>
      <c r="E504" s="8"/>
      <c r="F504" s="8"/>
      <c r="H504" s="8"/>
      <c r="I504" s="8"/>
      <c r="J504" s="8"/>
      <c r="K504" s="8"/>
      <c r="L504" s="8"/>
      <c r="M504" s="8"/>
    </row>
    <row r="505" spans="2:13" s="13" customFormat="1" ht="12.75" customHeight="1" x14ac:dyDescent="0.2">
      <c r="D505" s="8"/>
      <c r="E505" s="8"/>
      <c r="F505" s="8"/>
      <c r="H505" s="8"/>
      <c r="I505" s="8"/>
      <c r="J505" s="8"/>
      <c r="K505" s="8"/>
      <c r="L505" s="8"/>
      <c r="M505" s="8"/>
    </row>
    <row r="506" spans="2:13" s="13" customFormat="1" ht="12.75" customHeight="1" x14ac:dyDescent="0.2">
      <c r="D506" s="8"/>
      <c r="E506" s="8"/>
      <c r="F506" s="8"/>
      <c r="H506" s="8"/>
      <c r="I506" s="8"/>
      <c r="J506" s="8"/>
      <c r="K506" s="8"/>
      <c r="L506" s="8"/>
      <c r="M506" s="8"/>
    </row>
    <row r="507" spans="2:13" s="13" customFormat="1" ht="12.75" customHeight="1" x14ac:dyDescent="0.2">
      <c r="D507" s="8"/>
      <c r="E507" s="8"/>
      <c r="F507" s="8"/>
      <c r="H507" s="8"/>
      <c r="I507" s="8"/>
      <c r="J507" s="8"/>
      <c r="K507" s="8"/>
      <c r="L507" s="8"/>
      <c r="M507" s="8"/>
    </row>
    <row r="508" spans="2:13" s="13" customFormat="1" ht="12.75" customHeight="1" x14ac:dyDescent="0.2">
      <c r="D508" s="8"/>
      <c r="E508" s="8"/>
      <c r="F508" s="8"/>
      <c r="H508" s="8"/>
      <c r="I508" s="8"/>
      <c r="J508" s="8"/>
      <c r="K508" s="8"/>
      <c r="L508" s="8"/>
      <c r="M508" s="8"/>
    </row>
    <row r="509" spans="2:13" s="13" customFormat="1" ht="12.75" customHeight="1" x14ac:dyDescent="0.2">
      <c r="D509" s="8"/>
      <c r="E509" s="8"/>
      <c r="F509" s="8"/>
      <c r="H509" s="8"/>
      <c r="I509" s="8"/>
      <c r="J509" s="8"/>
      <c r="K509" s="8"/>
      <c r="L509" s="8"/>
      <c r="M509" s="8"/>
    </row>
    <row r="510" spans="2:13" s="13" customFormat="1" ht="12.75" customHeight="1" x14ac:dyDescent="0.2">
      <c r="B510"/>
      <c r="C510"/>
      <c r="D510" s="3"/>
      <c r="E510" s="3"/>
      <c r="F510" s="3"/>
      <c r="G510"/>
      <c r="H510" s="3"/>
      <c r="I510" s="3"/>
      <c r="J510" s="3"/>
      <c r="K510" s="3"/>
      <c r="L510" s="3"/>
      <c r="M510" s="3"/>
    </row>
  </sheetData>
  <mergeCells count="23">
    <mergeCell ref="A159:M159"/>
    <mergeCell ref="A63:D63"/>
    <mergeCell ref="A80:D80"/>
    <mergeCell ref="A94:D94"/>
    <mergeCell ref="A108:D108"/>
    <mergeCell ref="A115:D115"/>
    <mergeCell ref="A125:B125"/>
    <mergeCell ref="A46:B46"/>
    <mergeCell ref="A8:B8"/>
    <mergeCell ref="A9:M9"/>
    <mergeCell ref="A10:B10"/>
    <mergeCell ref="E11:F11"/>
    <mergeCell ref="A13:A14"/>
    <mergeCell ref="B13:B14"/>
    <mergeCell ref="C13:C14"/>
    <mergeCell ref="D13:D14"/>
    <mergeCell ref="E13:F13"/>
    <mergeCell ref="G13:G14"/>
    <mergeCell ref="H13:I13"/>
    <mergeCell ref="J13:K13"/>
    <mergeCell ref="L13:L14"/>
    <mergeCell ref="M13:M14"/>
    <mergeCell ref="A20:N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Vasilisa</dc:creator>
  <cp:lastModifiedBy>Radu</cp:lastModifiedBy>
  <dcterms:created xsi:type="dcterms:W3CDTF">2019-03-14T06:34:42Z</dcterms:created>
  <dcterms:modified xsi:type="dcterms:W3CDTF">2019-04-17T13:38:50Z</dcterms:modified>
</cp:coreProperties>
</file>